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521" windowWidth="10800" windowHeight="10500" activeTab="0"/>
  </bookViews>
  <sheets>
    <sheet name="Маг НП(1.9)  " sheetId="1" r:id="rId1"/>
  </sheets>
  <definedNames>
    <definedName name="_xlnm.Print_Area" localSheetId="0">'Маг НП(1.9)  '!$A$1:$BI$124</definedName>
  </definedNames>
  <calcPr fullCalcOnLoad="1" refMode="R1C1"/>
</workbook>
</file>

<file path=xl/sharedStrings.xml><?xml version="1.0" encoding="utf-8"?>
<sst xmlns="http://schemas.openxmlformats.org/spreadsheetml/2006/main" count="272" uniqueCount="205">
  <si>
    <t>Підготовки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</si>
  <si>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</si>
  <si>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</si>
  <si>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</si>
  <si>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</si>
  <si>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_____________ М.З.Згуровський</t>
  </si>
  <si>
    <t>Строк навчання</t>
  </si>
  <si>
    <t xml:space="preserve">      Форма навчання</t>
  </si>
  <si>
    <t>на основі</t>
  </si>
  <si>
    <t>денна</t>
  </si>
  <si>
    <t>(денна, вечіня, заочна (дистанційна), екстернат)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</si>
  <si>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</si>
  <si>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</si>
  <si>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</si>
  <si>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</si>
  <si>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</si>
  <si>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</si>
  <si>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</si>
  <si>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</si>
  <si>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</si>
  <si>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</si>
  <si>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</si>
  <si>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</si>
  <si>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</si>
  <si>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</si>
  <si>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</si>
  <si>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</si>
  <si>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</si>
  <si>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</si>
  <si>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</si>
  <si>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</si>
  <si>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</si>
  <si>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</si>
  <si>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</si>
  <si>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</si>
  <si>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</si>
  <si>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</si>
  <si>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</si>
  <si>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</si>
  <si>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</si>
  <si>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</si>
  <si>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</si>
  <si>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</si>
  <si>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</si>
  <si>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</si>
  <si>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</si>
  <si>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</si>
  <si>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</si>
  <si>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</si>
  <si>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</si>
  <si>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</si>
  <si>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</si>
  <si>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</si>
  <si>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</si>
  <si>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</si>
  <si>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</si>
  <si>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Червень</t>
  </si>
  <si>
    <t>Липень</t>
  </si>
  <si>
    <t>Серпень</t>
  </si>
  <si>
    <t>за спеціальністю</t>
  </si>
  <si>
    <t>ЗАТВЕРДЖУЮ</t>
  </si>
  <si>
    <t>Магістр</t>
  </si>
  <si>
    <t>бакалавра</t>
  </si>
  <si>
    <t>ДЕ</t>
  </si>
  <si>
    <t xml:space="preserve"> Атестація  випускників</t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</si>
  <si>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</si>
  <si>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</si>
  <si>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</si>
  <si>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</si>
  <si>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</si>
  <si>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</si>
  <si>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</si>
  <si>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</si>
  <si>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</si>
  <si>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</si>
  <si>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</si>
  <si>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</si>
  <si>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</si>
  <si>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</si>
  <si>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>Практичні</t>
  </si>
  <si>
    <t>Наукова робота за темою магістерської дисертації</t>
  </si>
  <si>
    <t>Патентознавство та інтелектуальна власність</t>
  </si>
  <si>
    <t>1. Основи наукових досліджень</t>
  </si>
  <si>
    <r>
      <t xml:space="preserve">      (</t>
    </r>
    <r>
      <rPr>
        <sz val="11"/>
        <rFont val="Arial"/>
        <family val="2"/>
      </rPr>
      <t>назва освітньо- ступеня</t>
    </r>
    <r>
      <rPr>
        <b/>
        <sz val="11"/>
        <rFont val="Arial"/>
        <family val="2"/>
      </rPr>
      <t>)</t>
    </r>
  </si>
  <si>
    <t>Форма  атестації випускників
(екзамен,дипломний проект,(робота)</t>
  </si>
  <si>
    <t>(зазначається освітній ступень)</t>
  </si>
  <si>
    <t>Шифр за ОНП</t>
  </si>
  <si>
    <t>2. Науково-дослідна робота за темою магістерської дисертації</t>
  </si>
  <si>
    <t>(код  і  назва спеціальності )</t>
  </si>
  <si>
    <t xml:space="preserve"> (назва спеціалізації)</t>
  </si>
  <si>
    <t xml:space="preserve">                                                                         ( назва  програми)</t>
  </si>
  <si>
    <t>І.ЦИКЛ ЗАГАЛЬНОЇ ПІДГОТОВКИ</t>
  </si>
  <si>
    <t>І.1. Навчальні дисципліни  базової  підготовки</t>
  </si>
  <si>
    <t>ВСЬОГО ЗА ЦИКЛ ЗАГАЛЬНОЇ  ПІДГОТОВКИ :</t>
  </si>
  <si>
    <t xml:space="preserve">ІІ.ЦИКЛ ПРОФЕСІЙНОЇ ПІДГОТОВКИ </t>
  </si>
  <si>
    <t>V. План освітнього процесу</t>
  </si>
  <si>
    <t xml:space="preserve">Цивільний захист </t>
  </si>
  <si>
    <t>Ректор  КПІ  ім. Ігоря Сікорського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</si>
  <si>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навчального процесу</t>
    </r>
  </si>
  <si>
    <t xml:space="preserve">                     НАЦІОНАЛЬНИЙ ТЕХНІЧНИЙ УНІВЕРСИТЕТ УКРАЇНИ "КИЇВСЬКИЙ ПОЛІТЕХНІЧНИЙ ІНСТИТУТ імені ІГОРЯ СІКОРСЬКОГО"</t>
  </si>
  <si>
    <t>ДЗ</t>
  </si>
  <si>
    <t>Виконання та захист магістерської дисертації</t>
  </si>
  <si>
    <t xml:space="preserve"> Складання випускного екзамену</t>
  </si>
  <si>
    <t>Разом за п.1.3</t>
  </si>
  <si>
    <t>Разом за п.1.1</t>
  </si>
  <si>
    <t>Разом за п.1.2</t>
  </si>
  <si>
    <t>Разом за п.2.1</t>
  </si>
  <si>
    <t xml:space="preserve"> Захист  магістерських дисертацій  планувати в останні два тижні їх підготовки.</t>
  </si>
  <si>
    <t xml:space="preserve"> -</t>
  </si>
  <si>
    <t>Навчальна  дисципліна з менеджменту (інноваційний менеджмент, дисципліна з розробки стартап-проектів і таке інше)</t>
  </si>
  <si>
    <t>Т равень</t>
  </si>
  <si>
    <t>Лабораторні</t>
  </si>
  <si>
    <t>Навчальна дисципліна з проблем сталого розвитку</t>
  </si>
  <si>
    <t>Виконання дисер таційної роботи та її захист</t>
  </si>
  <si>
    <t>МІНІСТЕРСТВО ОСВІТИ І НАУКИ  УКРАЇНИ</t>
  </si>
  <si>
    <t>Ухвалено на засіданні Вченої ради інституту  (факультету), протокол № ____ від ________20____    р.</t>
  </si>
  <si>
    <t>Директор інституту (декан факультету)</t>
  </si>
  <si>
    <t>17 Електроніка та телекомунікації</t>
  </si>
  <si>
    <t>Радіотехнічний</t>
  </si>
  <si>
    <t>172 Телекомунікації та радіотехніка</t>
  </si>
  <si>
    <t>Магістр інженер- дослідник</t>
  </si>
  <si>
    <t>3</t>
  </si>
  <si>
    <t>Гібридні та монолітні інтегральні пристрої мікрохвильового діапазону</t>
  </si>
  <si>
    <t>Радіомережі</t>
  </si>
  <si>
    <t>Системи радіопротидії</t>
  </si>
  <si>
    <t>Супутникові інформаційні системи</t>
  </si>
  <si>
    <t>Інформаційна безпека</t>
  </si>
  <si>
    <t>Системи мобільного зв`язку</t>
  </si>
  <si>
    <t>Жук С.Я./</t>
  </si>
  <si>
    <t>Антипенко Р.В./</t>
  </si>
  <si>
    <t>Назва навчальної дисципліни</t>
  </si>
  <si>
    <t>Виконання магістерської дисертації</t>
  </si>
  <si>
    <t>Захист магістерської дисертації</t>
  </si>
  <si>
    <t>Системи радіокерування</t>
  </si>
  <si>
    <t>Радіонавігаційні системи</t>
  </si>
  <si>
    <t xml:space="preserve">за освітньо-науковою  програмою магістерської підготовки </t>
  </si>
  <si>
    <t>(прийому  2018 року)</t>
  </si>
  <si>
    <t>"___"_____________  2018 р.</t>
  </si>
  <si>
    <t>за спеціалізаціями</t>
  </si>
  <si>
    <t>Радіотехнічні інформаційні технології, Радіосистемна інженерія, Радіозв'язок і оброблення сигналів</t>
  </si>
  <si>
    <t>ЗО 4</t>
  </si>
  <si>
    <t>ЗО 1</t>
  </si>
  <si>
    <t>ЗО 2</t>
  </si>
  <si>
    <t>ЗО 3</t>
  </si>
  <si>
    <t>І.2.Дослідницький (науковий) компонент</t>
  </si>
  <si>
    <t xml:space="preserve"> І.3.Навчальні дисципліни базової підготовки (за вибором студентів)</t>
  </si>
  <si>
    <t>ЗВ 1</t>
  </si>
  <si>
    <t>ЗВ 2</t>
  </si>
  <si>
    <t>ЗВ 3</t>
  </si>
  <si>
    <t>ІІ.1. Навчальні дисципліни професійної та практичної підготовки за спеціалізацією Радіотехнічні інформаційні технології</t>
  </si>
  <si>
    <t>Випускові   кафедри</t>
  </si>
  <si>
    <t>Радіотехнічних пристроїв та систем, Теоретичних основ радіотехніки, Радіоприймання та оброблення сигналів</t>
  </si>
  <si>
    <t>Завідувач кафедри  РТПС</t>
  </si>
  <si>
    <t>Завідувач кафедри  ТОР</t>
  </si>
  <si>
    <t>Завідувач кафедри  РОС</t>
  </si>
  <si>
    <t>Дубровка Ф.Ф./</t>
  </si>
  <si>
    <t>Дружинін В. А. /</t>
  </si>
  <si>
    <t>ІІ.2. Навчальні дисципліни професійної та практичної підготовки за спеціалізацією  Радіосистемна інженерія</t>
  </si>
  <si>
    <t>ПВБ 1.1</t>
  </si>
  <si>
    <t>ПВБ 1.2</t>
  </si>
  <si>
    <t>ПВБ 1.3</t>
  </si>
  <si>
    <t>ПВБ 1.4</t>
  </si>
  <si>
    <t>ПВБ 1.5</t>
  </si>
  <si>
    <t>ПВБ 1.6</t>
  </si>
  <si>
    <t>ПВБ 1.7</t>
  </si>
  <si>
    <t>ПВБ 1.8</t>
  </si>
  <si>
    <t>ВСЬОГО ЗА ЦИКЛ ПРОФЕСІЙНОЇ ПІДГОТОВКИ:           8</t>
  </si>
  <si>
    <t>ІІ.3. Навчальні дисципліни професійної та практичної підготовки за спеціалізацією  Радіозв'язок і оброблення сигналів</t>
  </si>
  <si>
    <t>ПВБ 2.1</t>
  </si>
  <si>
    <t>ПВБ 2.2</t>
  </si>
  <si>
    <t>ПВБ 2.3</t>
  </si>
  <si>
    <t>ПВБ 2.4</t>
  </si>
  <si>
    <t>ПВБ 2.5</t>
  </si>
  <si>
    <t>ПВБ 2.6</t>
  </si>
  <si>
    <t>ПВБ 2.7</t>
  </si>
  <si>
    <t>ПВБ 2.8</t>
  </si>
  <si>
    <t>Адаптивні системи обробки сигналів</t>
  </si>
  <si>
    <t>Радіоелектронні медичні системи</t>
  </si>
  <si>
    <t xml:space="preserve">Антенні системи </t>
  </si>
  <si>
    <t xml:space="preserve">Системи мобільного зв’язку  </t>
  </si>
  <si>
    <t xml:space="preserve">Супутникові інформаційні системи </t>
  </si>
  <si>
    <t xml:space="preserve">Системи радіопротидії </t>
  </si>
  <si>
    <t>Радіосистемна інженерія</t>
  </si>
  <si>
    <t>Автоматизоване комп’ютерне проектування</t>
  </si>
  <si>
    <t>ПВБ 3.1</t>
  </si>
  <si>
    <t>ПВБ 3.2</t>
  </si>
  <si>
    <t xml:space="preserve">Системи мобільного зв'язку </t>
  </si>
  <si>
    <t>Адаптивні системи</t>
  </si>
  <si>
    <t xml:space="preserve">Спецрозділи оброблення сигналів </t>
  </si>
  <si>
    <t>ПВБ 3.3</t>
  </si>
  <si>
    <t>ПВБ 3.4</t>
  </si>
  <si>
    <t>ПВБ 3.5</t>
  </si>
  <si>
    <t>ПВБ 3.6</t>
  </si>
  <si>
    <t>ПВБ 3.7</t>
  </si>
  <si>
    <t>Веб-сервіси та додатки</t>
  </si>
  <si>
    <t>Захист інформації</t>
  </si>
  <si>
    <t>Разом за п.2.2</t>
  </si>
  <si>
    <t>Разом за п.2.3</t>
  </si>
  <si>
    <t>1 рік 4 місяців</t>
  </si>
  <si>
    <t>Переддипломна</t>
  </si>
  <si>
    <t>8</t>
  </si>
  <si>
    <t>Переддипломна практика</t>
  </si>
  <si>
    <t>Практикум з іншомовного професійного спілкування</t>
  </si>
  <si>
    <t>Голова НМК</t>
  </si>
  <si>
    <t>ВСЬОГО ЗА ЦИКЛ ПРОФЕСІЙНОЇ ПІДГОТОВКИ:           6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</si>
</sst>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Times New Roman"/>
      <family val="1"/>
    </font>
    <font>
      <b/>
      <sz val="36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 Cyr"/>
      <family val="0"/>
    </font>
    <font>
      <sz val="14"/>
      <name val="Arial Cyr"/>
      <family val="0"/>
    </font>
    <font>
      <b/>
      <i/>
      <sz val="12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u val="single"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655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wrapText="1"/>
      <protection/>
    </xf>
    <xf numFmtId="49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justify" wrapText="1"/>
      <protection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left" vertical="justify"/>
      <protection/>
    </xf>
    <xf numFmtId="0" fontId="26" fillId="0" borderId="0" xfId="0" applyFont="1" applyBorder="1" applyAlignment="1" applyProtection="1">
      <alignment vertical="center"/>
      <protection/>
    </xf>
    <xf numFmtId="49" fontId="26" fillId="0" borderId="10" xfId="0" applyNumberFormat="1" applyFont="1" applyBorder="1" applyAlignment="1" applyProtection="1">
      <alignment horizontal="left" vertical="justify"/>
      <protection/>
    </xf>
    <xf numFmtId="0" fontId="27" fillId="0" borderId="10" xfId="0" applyFont="1" applyBorder="1" applyAlignment="1" applyProtection="1">
      <alignment vertical="justify"/>
      <protection/>
    </xf>
    <xf numFmtId="0" fontId="28" fillId="0" borderId="10" xfId="0" applyFont="1" applyBorder="1" applyAlignment="1" applyProtection="1">
      <alignment/>
      <protection/>
    </xf>
    <xf numFmtId="0" fontId="28" fillId="0" borderId="10" xfId="0" applyFont="1" applyBorder="1" applyAlignment="1" applyProtection="1">
      <alignment vertical="justify"/>
      <protection/>
    </xf>
    <xf numFmtId="0" fontId="28" fillId="0" borderId="10" xfId="0" applyFont="1" applyBorder="1" applyAlignment="1" applyProtection="1">
      <alignment horizontal="right"/>
      <protection/>
    </xf>
    <xf numFmtId="0" fontId="27" fillId="0" borderId="0" xfId="0" applyFont="1" applyBorder="1" applyAlignment="1">
      <alignment horizontal="center"/>
    </xf>
    <xf numFmtId="0" fontId="26" fillId="0" borderId="0" xfId="0" applyNumberFormat="1" applyFont="1" applyBorder="1" applyAlignment="1" applyProtection="1">
      <alignment horizontal="left" vertical="justify"/>
      <protection/>
    </xf>
    <xf numFmtId="0" fontId="26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49" fontId="29" fillId="0" borderId="0" xfId="0" applyNumberFormat="1" applyFont="1" applyBorder="1" applyAlignment="1" applyProtection="1">
      <alignment horizontal="left" vertical="justify"/>
      <protection/>
    </xf>
    <xf numFmtId="49" fontId="30" fillId="0" borderId="0" xfId="0" applyNumberFormat="1" applyFont="1" applyBorder="1" applyAlignment="1" applyProtection="1">
      <alignment horizontal="left" vertical="justify"/>
      <protection/>
    </xf>
    <xf numFmtId="49" fontId="30" fillId="0" borderId="0" xfId="0" applyNumberFormat="1" applyFont="1" applyBorder="1" applyAlignment="1" applyProtection="1">
      <alignment horizontal="center" vertical="justify" wrapText="1"/>
      <protection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0" fontId="29" fillId="0" borderId="0" xfId="0" applyFont="1" applyBorder="1" applyAlignment="1" applyProtection="1">
      <alignment/>
      <protection/>
    </xf>
    <xf numFmtId="49" fontId="31" fillId="0" borderId="0" xfId="0" applyNumberFormat="1" applyFont="1" applyBorder="1" applyAlignment="1" applyProtection="1">
      <alignment horizontal="left" vertical="justify"/>
      <protection/>
    </xf>
    <xf numFmtId="0" fontId="29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vertical="top"/>
      <protection/>
    </xf>
    <xf numFmtId="0" fontId="30" fillId="0" borderId="11" xfId="0" applyFont="1" applyBorder="1" applyAlignment="1" applyProtection="1">
      <alignment vertical="top"/>
      <protection/>
    </xf>
    <xf numFmtId="0" fontId="30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Continuous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NumberFormat="1" applyFont="1" applyBorder="1" applyAlignment="1" applyProtection="1">
      <alignment horizontal="left" vertical="top"/>
      <protection/>
    </xf>
    <xf numFmtId="0" fontId="10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49" fontId="7" fillId="0" borderId="1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NumberFormat="1" applyFont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12" xfId="0" applyNumberFormat="1" applyFont="1" applyBorder="1" applyAlignment="1" applyProtection="1">
      <alignment horizontal="left"/>
      <protection/>
    </xf>
    <xf numFmtId="0" fontId="14" fillId="0" borderId="0" xfId="0" applyNumberFormat="1" applyFont="1" applyBorder="1" applyAlignment="1" applyProtection="1">
      <alignment horizontal="left"/>
      <protection/>
    </xf>
    <xf numFmtId="0" fontId="14" fillId="0" borderId="12" xfId="0" applyNumberFormat="1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35" fillId="0" borderId="0" xfId="0" applyNumberFormat="1" applyFont="1" applyBorder="1" applyAlignment="1" applyProtection="1">
      <alignment horizontal="left" vertical="justify"/>
      <protection/>
    </xf>
    <xf numFmtId="49" fontId="36" fillId="0" borderId="0" xfId="0" applyNumberFormat="1" applyFont="1" applyBorder="1" applyAlignment="1" applyProtection="1">
      <alignment horizontal="center" vertical="justify" wrapText="1"/>
      <protection/>
    </xf>
    <xf numFmtId="0" fontId="36" fillId="0" borderId="0" xfId="0" applyFont="1" applyBorder="1" applyAlignment="1" applyProtection="1">
      <alignment horizontal="right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right"/>
      <protection/>
    </xf>
    <xf numFmtId="0" fontId="38" fillId="0" borderId="0" xfId="0" applyFont="1" applyBorder="1" applyAlignment="1" applyProtection="1">
      <alignment horizontal="right"/>
      <protection/>
    </xf>
    <xf numFmtId="11" fontId="38" fillId="0" borderId="0" xfId="0" applyNumberFormat="1" applyFont="1" applyBorder="1" applyAlignment="1" applyProtection="1">
      <alignment horizontal="left" vertical="justify" wrapText="1"/>
      <protection/>
    </xf>
    <xf numFmtId="0" fontId="36" fillId="0" borderId="0" xfId="0" applyNumberFormat="1" applyFont="1" applyBorder="1" applyAlignment="1" applyProtection="1">
      <alignment horizontal="left" vertical="justify"/>
      <protection/>
    </xf>
    <xf numFmtId="49" fontId="36" fillId="0" borderId="0" xfId="0" applyNumberFormat="1" applyFont="1" applyBorder="1" applyAlignment="1" applyProtection="1">
      <alignment horizontal="center" vertical="justify"/>
      <protection/>
    </xf>
    <xf numFmtId="49" fontId="22" fillId="0" borderId="0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 vertical="justify"/>
      <protection/>
    </xf>
    <xf numFmtId="0" fontId="38" fillId="0" borderId="0" xfId="0" applyFont="1" applyBorder="1" applyAlignment="1" applyProtection="1">
      <alignment horizontal="right"/>
      <protection/>
    </xf>
    <xf numFmtId="0" fontId="38" fillId="0" borderId="0" xfId="0" applyFont="1" applyBorder="1" applyAlignment="1" applyProtection="1">
      <alignment vertical="justify"/>
      <protection/>
    </xf>
    <xf numFmtId="0" fontId="19" fillId="0" borderId="0" xfId="0" applyFont="1" applyBorder="1" applyAlignment="1" applyProtection="1">
      <alignment vertical="justify"/>
      <protection/>
    </xf>
    <xf numFmtId="0" fontId="38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11" fontId="38" fillId="0" borderId="0" xfId="0" applyNumberFormat="1" applyFont="1" applyBorder="1" applyAlignment="1" applyProtection="1">
      <alignment horizontal="left" vertical="justify" wrapText="1"/>
      <protection/>
    </xf>
    <xf numFmtId="0" fontId="36" fillId="0" borderId="0" xfId="0" applyNumberFormat="1" applyFont="1" applyBorder="1" applyAlignment="1" applyProtection="1">
      <alignment horizontal="center" vertical="justify" wrapText="1"/>
      <protection/>
    </xf>
    <xf numFmtId="0" fontId="36" fillId="0" borderId="0" xfId="0" applyFont="1" applyBorder="1" applyAlignment="1" applyProtection="1">
      <alignment vertical="top"/>
      <protection/>
    </xf>
    <xf numFmtId="0" fontId="38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 vertical="justify"/>
      <protection/>
    </xf>
    <xf numFmtId="49" fontId="36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9" fontId="38" fillId="0" borderId="0" xfId="0" applyNumberFormat="1" applyFont="1" applyBorder="1" applyAlignment="1" applyProtection="1">
      <alignment horizontal="left" vertical="justify"/>
      <protection/>
    </xf>
    <xf numFmtId="49" fontId="36" fillId="0" borderId="0" xfId="0" applyNumberFormat="1" applyFont="1" applyBorder="1" applyAlignment="1" applyProtection="1">
      <alignment horizontal="left" vertical="justify"/>
      <protection/>
    </xf>
    <xf numFmtId="0" fontId="38" fillId="0" borderId="0" xfId="0" applyFont="1" applyBorder="1" applyAlignment="1">
      <alignment/>
    </xf>
    <xf numFmtId="0" fontId="36" fillId="0" borderId="0" xfId="0" applyNumberFormat="1" applyFont="1" applyBorder="1" applyAlignment="1" applyProtection="1">
      <alignment horizontal="center" vertical="justify"/>
      <protection/>
    </xf>
    <xf numFmtId="49" fontId="38" fillId="0" borderId="0" xfId="0" applyNumberFormat="1" applyFont="1" applyBorder="1" applyAlignment="1" applyProtection="1">
      <alignment horizontal="center" vertical="justify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/>
      <protection/>
    </xf>
    <xf numFmtId="49" fontId="42" fillId="0" borderId="0" xfId="0" applyNumberFormat="1" applyFont="1" applyBorder="1" applyAlignment="1" applyProtection="1">
      <alignment horizontal="left" vertical="justify"/>
      <protection/>
    </xf>
    <xf numFmtId="0" fontId="0" fillId="0" borderId="0" xfId="0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left" vertical="justify"/>
      <protection/>
    </xf>
    <xf numFmtId="0" fontId="0" fillId="0" borderId="0" xfId="0" applyBorder="1" applyAlignment="1" applyProtection="1">
      <alignment vertical="justify"/>
      <protection/>
    </xf>
    <xf numFmtId="0" fontId="11" fillId="0" borderId="0" xfId="0" applyFont="1" applyBorder="1" applyAlignment="1" applyProtection="1">
      <alignment vertical="justify"/>
      <protection/>
    </xf>
    <xf numFmtId="0" fontId="1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1" fontId="11" fillId="0" borderId="0" xfId="0" applyNumberFormat="1" applyFont="1" applyBorder="1" applyAlignment="1" applyProtection="1">
      <alignment horizontal="left" vertical="justify" wrapText="1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49" fontId="14" fillId="0" borderId="0" xfId="0" applyNumberFormat="1" applyFont="1" applyBorder="1" applyAlignment="1" applyProtection="1">
      <alignment horizontal="left" vertical="justify" wrapText="1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4" fillId="0" borderId="0" xfId="0" applyNumberFormat="1" applyFont="1" applyBorder="1" applyAlignment="1" applyProtection="1">
      <alignment horizontal="left" vertical="center"/>
      <protection/>
    </xf>
    <xf numFmtId="49" fontId="44" fillId="0" borderId="0" xfId="0" applyNumberFormat="1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14" fillId="0" borderId="12" xfId="0" applyFont="1" applyBorder="1" applyAlignment="1" applyProtection="1">
      <alignment horizontal="left"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 applyProtection="1">
      <alignment horizontal="center"/>
      <protection/>
    </xf>
    <xf numFmtId="0" fontId="7" fillId="0" borderId="15" xfId="0" applyNumberFormat="1" applyFont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7" fillId="0" borderId="17" xfId="0" applyNumberFormat="1" applyFont="1" applyBorder="1" applyAlignment="1" applyProtection="1">
      <alignment horizontal="center"/>
      <protection/>
    </xf>
    <xf numFmtId="0" fontId="7" fillId="0" borderId="18" xfId="0" applyNumberFormat="1" applyFont="1" applyBorder="1" applyAlignment="1" applyProtection="1">
      <alignment horizont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center" wrapText="1"/>
      <protection/>
    </xf>
    <xf numFmtId="0" fontId="11" fillId="0" borderId="22" xfId="0" applyNumberFormat="1" applyFont="1" applyBorder="1" applyAlignment="1" applyProtection="1">
      <alignment horizontal="left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center" wrapText="1"/>
      <protection/>
    </xf>
    <xf numFmtId="0" fontId="5" fillId="0" borderId="24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/>
      <protection/>
    </xf>
    <xf numFmtId="49" fontId="36" fillId="0" borderId="0" xfId="0" applyNumberFormat="1" applyFont="1" applyBorder="1" applyAlignment="1" applyProtection="1">
      <alignment vertical="justify"/>
      <protection/>
    </xf>
    <xf numFmtId="0" fontId="8" fillId="0" borderId="0" xfId="0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vertical="justify"/>
      <protection/>
    </xf>
    <xf numFmtId="181" fontId="5" fillId="0" borderId="0" xfId="0" applyNumberFormat="1" applyFont="1" applyBorder="1" applyAlignment="1" applyProtection="1">
      <alignment vertical="top"/>
      <protection/>
    </xf>
    <xf numFmtId="0" fontId="15" fillId="0" borderId="25" xfId="0" applyFont="1" applyBorder="1" applyAlignment="1" applyProtection="1">
      <alignment horizontal="left" vertical="top" wrapText="1"/>
      <protection/>
    </xf>
    <xf numFmtId="49" fontId="31" fillId="0" borderId="0" xfId="0" applyNumberFormat="1" applyFont="1" applyBorder="1" applyAlignment="1" applyProtection="1">
      <alignment horizontal="right" vertical="justify"/>
      <protection/>
    </xf>
    <xf numFmtId="0" fontId="7" fillId="0" borderId="26" xfId="0" applyNumberFormat="1" applyFont="1" applyBorder="1" applyAlignment="1" applyProtection="1">
      <alignment/>
      <protection/>
    </xf>
    <xf numFmtId="0" fontId="7" fillId="0" borderId="15" xfId="0" applyNumberFormat="1" applyFont="1" applyBorder="1" applyAlignment="1" applyProtection="1">
      <alignment horizont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3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49" fontId="31" fillId="0" borderId="11" xfId="0" applyNumberFormat="1" applyFont="1" applyBorder="1" applyAlignment="1" applyProtection="1">
      <alignment horizontal="right" vertical="justify"/>
      <protection/>
    </xf>
    <xf numFmtId="0" fontId="0" fillId="0" borderId="11" xfId="0" applyBorder="1" applyAlignment="1">
      <alignment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wrapText="1"/>
      <protection/>
    </xf>
    <xf numFmtId="0" fontId="46" fillId="0" borderId="0" xfId="0" applyFont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Border="1" applyAlignment="1" applyProtection="1">
      <alignment horizont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 horizontal="left" wrapText="1"/>
      <protection/>
    </xf>
    <xf numFmtId="0" fontId="21" fillId="0" borderId="25" xfId="0" applyFont="1" applyFill="1" applyBorder="1" applyAlignment="1" applyProtection="1">
      <alignment horizontal="left" wrapText="1"/>
      <protection/>
    </xf>
    <xf numFmtId="0" fontId="21" fillId="0" borderId="39" xfId="0" applyFont="1" applyFill="1" applyBorder="1" applyAlignment="1" applyProtection="1">
      <alignment horizontal="left" wrapText="1"/>
      <protection/>
    </xf>
    <xf numFmtId="49" fontId="24" fillId="0" borderId="0" xfId="0" applyNumberFormat="1" applyFont="1" applyBorder="1" applyAlignment="1" applyProtection="1">
      <alignment horizontal="right" vertical="justify"/>
      <protection/>
    </xf>
    <xf numFmtId="49" fontId="31" fillId="0" borderId="11" xfId="0" applyNumberFormat="1" applyFont="1" applyBorder="1" applyAlignment="1" applyProtection="1">
      <alignment horizontal="left" vertical="justify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41" xfId="0" applyFont="1" applyFill="1" applyBorder="1" applyAlignment="1" applyProtection="1">
      <alignment horizontal="left" vertical="center" wrapText="1" shrinkToFit="1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36" xfId="0" applyFont="1" applyFill="1" applyBorder="1" applyAlignment="1" applyProtection="1">
      <alignment horizontal="center" vertical="center" wrapText="1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0" fillId="0" borderId="25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 wrapText="1"/>
      <protection/>
    </xf>
    <xf numFmtId="49" fontId="7" fillId="0" borderId="43" xfId="0" applyNumberFormat="1" applyFont="1" applyFill="1" applyBorder="1" applyAlignment="1" applyProtection="1">
      <alignment horizontal="center" vertical="center" wrapText="1"/>
      <protection/>
    </xf>
    <xf numFmtId="49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NumberFormat="1" applyFont="1" applyFill="1" applyBorder="1" applyAlignment="1" applyProtection="1">
      <alignment horizontal="center" vertical="center"/>
      <protection/>
    </xf>
    <xf numFmtId="0" fontId="13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 textRotation="90"/>
      <protection/>
    </xf>
    <xf numFmtId="0" fontId="7" fillId="0" borderId="46" xfId="0" applyFont="1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 vertical="center" textRotation="90"/>
      <protection/>
    </xf>
    <xf numFmtId="0" fontId="7" fillId="0" borderId="22" xfId="0" applyFont="1" applyFill="1" applyBorder="1" applyAlignment="1" applyProtection="1">
      <alignment horizontal="center" vertical="center" textRotation="90"/>
      <protection/>
    </xf>
    <xf numFmtId="0" fontId="7" fillId="0" borderId="36" xfId="0" applyFont="1" applyFill="1" applyBorder="1" applyAlignment="1" applyProtection="1">
      <alignment horizontal="center" vertical="center" textRotation="90"/>
      <protection/>
    </xf>
    <xf numFmtId="0" fontId="7" fillId="0" borderId="38" xfId="0" applyFont="1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22" xfId="0" applyFont="1" applyFill="1" applyBorder="1" applyAlignment="1" applyProtection="1">
      <alignment horizontal="center" vertical="center" textRotation="90"/>
      <protection/>
    </xf>
    <xf numFmtId="0" fontId="7" fillId="0" borderId="36" xfId="0" applyFont="1" applyFill="1" applyBorder="1" applyAlignment="1" applyProtection="1">
      <alignment horizontal="center" vertical="center" textRotation="90"/>
      <protection/>
    </xf>
    <xf numFmtId="0" fontId="7" fillId="0" borderId="38" xfId="0" applyFont="1" applyFill="1" applyBorder="1" applyAlignment="1" applyProtection="1">
      <alignment horizontal="center" vertical="center" textRotation="90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11" fillId="0" borderId="11" xfId="0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49" fontId="42" fillId="0" borderId="0" xfId="0" applyNumberFormat="1" applyFont="1" applyBorder="1" applyAlignment="1" applyProtection="1">
      <alignment horizontal="left" vertical="justify"/>
      <protection/>
    </xf>
    <xf numFmtId="11" fontId="8" fillId="0" borderId="0" xfId="0" applyNumberFormat="1" applyFont="1" applyBorder="1" applyAlignment="1" applyProtection="1">
      <alignment horizontal="center" wrapText="1"/>
      <protection/>
    </xf>
    <xf numFmtId="0" fontId="41" fillId="0" borderId="0" xfId="0" applyFont="1" applyBorder="1" applyAlignment="1">
      <alignment horizontal="center"/>
    </xf>
    <xf numFmtId="49" fontId="44" fillId="0" borderId="0" xfId="0" applyNumberFormat="1" applyFont="1" applyBorder="1" applyAlignment="1" applyProtection="1">
      <alignment horizontal="left" vertical="center"/>
      <protection/>
    </xf>
    <xf numFmtId="11" fontId="19" fillId="0" borderId="0" xfId="0" applyNumberFormat="1" applyFont="1" applyBorder="1" applyAlignment="1" applyProtection="1">
      <alignment horizontal="center" wrapText="1"/>
      <protection/>
    </xf>
    <xf numFmtId="0" fontId="40" fillId="0" borderId="0" xfId="0" applyFont="1" applyBorder="1" applyAlignment="1">
      <alignment horizontal="center"/>
    </xf>
    <xf numFmtId="49" fontId="13" fillId="0" borderId="0" xfId="0" applyNumberFormat="1" applyFont="1" applyBorder="1" applyAlignment="1" applyProtection="1">
      <alignment horizontal="left" vertical="justify"/>
      <protection/>
    </xf>
    <xf numFmtId="49" fontId="22" fillId="0" borderId="0" xfId="0" applyNumberFormat="1" applyFont="1" applyBorder="1" applyAlignment="1" applyProtection="1">
      <alignment horizontal="right" vertical="justify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right"/>
      <protection/>
    </xf>
    <xf numFmtId="0" fontId="7" fillId="0" borderId="39" xfId="0" applyFont="1" applyFill="1" applyBorder="1" applyAlignment="1" applyProtection="1">
      <alignment horizontal="right"/>
      <protection/>
    </xf>
    <xf numFmtId="0" fontId="15" fillId="0" borderId="45" xfId="0" applyFont="1" applyFill="1" applyBorder="1" applyAlignment="1" applyProtection="1">
      <alignment horizontal="left" vertical="top" wrapText="1"/>
      <protection/>
    </xf>
    <xf numFmtId="0" fontId="15" fillId="0" borderId="16" xfId="0" applyFont="1" applyFill="1" applyBorder="1" applyAlignment="1" applyProtection="1">
      <alignment horizontal="left" vertical="top" wrapText="1"/>
      <protection/>
    </xf>
    <xf numFmtId="0" fontId="15" fillId="0" borderId="46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left" vertical="center" wrapText="1" shrinkToFit="1"/>
      <protection/>
    </xf>
    <xf numFmtId="0" fontId="15" fillId="0" borderId="28" xfId="0" applyFont="1" applyFill="1" applyBorder="1" applyAlignment="1" applyProtection="1">
      <alignment horizontal="left" vertical="center" wrapText="1" shrinkToFit="1"/>
      <protection/>
    </xf>
    <xf numFmtId="0" fontId="15" fillId="0" borderId="23" xfId="0" applyFont="1" applyFill="1" applyBorder="1" applyAlignment="1" applyProtection="1">
      <alignment horizontal="left" vertical="center" wrapText="1" shrinkToFit="1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46" xfId="0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39" xfId="0" applyNumberFormat="1" applyFont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left" vertical="justify"/>
      <protection/>
    </xf>
    <xf numFmtId="0" fontId="7" fillId="0" borderId="45" xfId="0" applyFont="1" applyFill="1" applyBorder="1" applyAlignment="1" applyProtection="1">
      <alignment horizontal="left" vertical="center" textRotation="90" wrapText="1"/>
      <protection/>
    </xf>
    <xf numFmtId="0" fontId="7" fillId="0" borderId="16" xfId="0" applyFont="1" applyFill="1" applyBorder="1" applyAlignment="1" applyProtection="1">
      <alignment horizontal="left" vertical="center" textRotation="90" wrapText="1"/>
      <protection/>
    </xf>
    <xf numFmtId="0" fontId="7" fillId="0" borderId="30" xfId="0" applyFont="1" applyFill="1" applyBorder="1" applyAlignment="1" applyProtection="1">
      <alignment horizontal="left" vertical="center" textRotation="90" wrapText="1"/>
      <protection/>
    </xf>
    <xf numFmtId="0" fontId="7" fillId="0" borderId="22" xfId="0" applyFont="1" applyFill="1" applyBorder="1" applyAlignment="1" applyProtection="1">
      <alignment horizontal="left" vertical="center" textRotation="90" wrapText="1"/>
      <protection/>
    </xf>
    <xf numFmtId="0" fontId="7" fillId="0" borderId="36" xfId="0" applyFont="1" applyFill="1" applyBorder="1" applyAlignment="1" applyProtection="1">
      <alignment horizontal="left" vertical="center" textRotation="90" wrapText="1"/>
      <protection/>
    </xf>
    <xf numFmtId="0" fontId="7" fillId="0" borderId="38" xfId="0" applyFont="1" applyFill="1" applyBorder="1" applyAlignment="1" applyProtection="1">
      <alignment horizontal="left" vertical="center" textRotation="90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49" fontId="8" fillId="0" borderId="39" xfId="0" applyNumberFormat="1" applyFont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textRotation="90" wrapText="1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 applyProtection="1">
      <alignment horizontal="left" vertical="justify"/>
      <protection/>
    </xf>
    <xf numFmtId="0" fontId="8" fillId="0" borderId="25" xfId="0" applyNumberFormat="1" applyFont="1" applyBorder="1" applyAlignment="1" applyProtection="1">
      <alignment horizontal="left" vertical="justify"/>
      <protection/>
    </xf>
    <xf numFmtId="0" fontId="8" fillId="0" borderId="39" xfId="0" applyNumberFormat="1" applyFont="1" applyBorder="1" applyAlignment="1" applyProtection="1">
      <alignment horizontal="left" vertical="justify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 applyProtection="1">
      <alignment horizontal="center"/>
      <protection/>
    </xf>
    <xf numFmtId="0" fontId="7" fillId="0" borderId="53" xfId="0" applyNumberFormat="1" applyFont="1" applyBorder="1" applyAlignment="1" applyProtection="1">
      <alignment horizontal="center"/>
      <protection/>
    </xf>
    <xf numFmtId="0" fontId="7" fillId="0" borderId="54" xfId="0" applyNumberFormat="1" applyFont="1" applyFill="1" applyBorder="1" applyAlignment="1" applyProtection="1">
      <alignment horizontal="center"/>
      <protection/>
    </xf>
    <xf numFmtId="0" fontId="7" fillId="0" borderId="55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 textRotation="90"/>
      <protection/>
    </xf>
    <xf numFmtId="0" fontId="7" fillId="0" borderId="42" xfId="0" applyFont="1" applyBorder="1" applyAlignment="1" applyProtection="1">
      <alignment horizontal="center" vertical="center" textRotation="90"/>
      <protection/>
    </xf>
    <xf numFmtId="0" fontId="7" fillId="0" borderId="20" xfId="0" applyFont="1" applyBorder="1" applyAlignment="1" applyProtection="1">
      <alignment horizontal="center" vertical="center" textRotation="90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3" xfId="0" applyNumberFormat="1" applyFont="1" applyBorder="1" applyAlignment="1" applyProtection="1">
      <alignment horizontal="left" vertical="justify" wrapText="1"/>
      <protection/>
    </xf>
    <xf numFmtId="49" fontId="8" fillId="0" borderId="25" xfId="0" applyNumberFormat="1" applyFont="1" applyBorder="1" applyAlignment="1" applyProtection="1">
      <alignment horizontal="left" vertical="justify" wrapText="1"/>
      <protection/>
    </xf>
    <xf numFmtId="49" fontId="8" fillId="0" borderId="39" xfId="0" applyNumberFormat="1" applyFont="1" applyBorder="1" applyAlignment="1" applyProtection="1">
      <alignment horizontal="left" vertical="justify" wrapText="1"/>
      <protection/>
    </xf>
    <xf numFmtId="49" fontId="11" fillId="0" borderId="13" xfId="0" applyNumberFormat="1" applyFont="1" applyBorder="1" applyAlignment="1" applyProtection="1">
      <alignment horizontal="center" vertical="justify"/>
      <protection/>
    </xf>
    <xf numFmtId="49" fontId="11" fillId="0" borderId="25" xfId="0" applyNumberFormat="1" applyFont="1" applyBorder="1" applyAlignment="1" applyProtection="1">
      <alignment horizontal="center" vertical="justify"/>
      <protection/>
    </xf>
    <xf numFmtId="49" fontId="11" fillId="0" borderId="39" xfId="0" applyNumberFormat="1" applyFont="1" applyBorder="1" applyAlignment="1" applyProtection="1">
      <alignment horizontal="center" vertical="justify"/>
      <protection/>
    </xf>
    <xf numFmtId="0" fontId="0" fillId="0" borderId="25" xfId="0" applyFill="1" applyBorder="1" applyAlignment="1">
      <alignment/>
    </xf>
    <xf numFmtId="0" fontId="0" fillId="0" borderId="39" xfId="0" applyFill="1" applyBorder="1" applyAlignment="1">
      <alignment/>
    </xf>
    <xf numFmtId="0" fontId="3" fillId="0" borderId="0" xfId="0" applyFont="1" applyBorder="1" applyAlignment="1" applyProtection="1">
      <alignment horizontal="center" vertical="top" wrapText="1"/>
      <protection/>
    </xf>
    <xf numFmtId="0" fontId="16" fillId="0" borderId="45" xfId="0" applyFont="1" applyBorder="1" applyAlignment="1" applyProtection="1">
      <alignment horizontal="left" vertical="center" wrapText="1"/>
      <protection/>
    </xf>
    <xf numFmtId="0" fontId="16" fillId="0" borderId="46" xfId="0" applyFont="1" applyBorder="1" applyAlignment="1" applyProtection="1">
      <alignment horizontal="left" vertical="center" wrapText="1"/>
      <protection/>
    </xf>
    <xf numFmtId="0" fontId="16" fillId="0" borderId="36" xfId="0" applyFont="1" applyBorder="1" applyAlignment="1" applyProtection="1">
      <alignment horizontal="left" vertical="center" wrapText="1"/>
      <protection/>
    </xf>
    <xf numFmtId="0" fontId="16" fillId="0" borderId="38" xfId="0" applyFont="1" applyBorder="1" applyAlignment="1" applyProtection="1">
      <alignment horizontal="left" vertical="center" wrapText="1"/>
      <protection/>
    </xf>
    <xf numFmtId="49" fontId="16" fillId="0" borderId="16" xfId="0" applyNumberFormat="1" applyFont="1" applyBorder="1" applyAlignment="1" applyProtection="1">
      <alignment horizontal="center" vertical="center" wrapText="1"/>
      <protection/>
    </xf>
    <xf numFmtId="49" fontId="17" fillId="0" borderId="16" xfId="0" applyNumberFormat="1" applyFont="1" applyBorder="1" applyAlignment="1" applyProtection="1">
      <alignment horizontal="center" vertical="center" wrapText="1"/>
      <protection/>
    </xf>
    <xf numFmtId="49" fontId="17" fillId="0" borderId="37" xfId="0" applyNumberFormat="1" applyFont="1" applyBorder="1" applyAlignment="1" applyProtection="1">
      <alignment horizontal="center" vertical="center" wrapText="1"/>
      <protection/>
    </xf>
    <xf numFmtId="0" fontId="16" fillId="0" borderId="45" xfId="0" applyFont="1" applyBorder="1" applyAlignment="1" applyProtection="1">
      <alignment horizontal="left" vertical="top" wrapText="1"/>
      <protection/>
    </xf>
    <xf numFmtId="0" fontId="16" fillId="0" borderId="16" xfId="0" applyFont="1" applyBorder="1" applyAlignment="1" applyProtection="1">
      <alignment horizontal="left" vertical="top" wrapText="1"/>
      <protection/>
    </xf>
    <xf numFmtId="0" fontId="16" fillId="0" borderId="46" xfId="0" applyFont="1" applyBorder="1" applyAlignment="1" applyProtection="1">
      <alignment horizontal="left" vertical="top" wrapText="1"/>
      <protection/>
    </xf>
    <xf numFmtId="0" fontId="16" fillId="0" borderId="36" xfId="0" applyFont="1" applyBorder="1" applyAlignment="1" applyProtection="1">
      <alignment horizontal="left" vertical="top" wrapText="1"/>
      <protection/>
    </xf>
    <xf numFmtId="0" fontId="16" fillId="0" borderId="37" xfId="0" applyFont="1" applyBorder="1" applyAlignment="1" applyProtection="1">
      <alignment horizontal="left" vertical="top" wrapText="1"/>
      <protection/>
    </xf>
    <xf numFmtId="0" fontId="16" fillId="0" borderId="38" xfId="0" applyFont="1" applyBorder="1" applyAlignment="1" applyProtection="1">
      <alignment horizontal="left" vertical="top" wrapText="1"/>
      <protection/>
    </xf>
    <xf numFmtId="0" fontId="3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 textRotation="90" wrapText="1"/>
      <protection/>
    </xf>
    <xf numFmtId="0" fontId="16" fillId="0" borderId="36" xfId="0" applyFont="1" applyBorder="1" applyAlignment="1" applyProtection="1">
      <alignment horizontal="center" vertical="center" textRotation="90" wrapText="1"/>
      <protection/>
    </xf>
    <xf numFmtId="49" fontId="13" fillId="0" borderId="45" xfId="0" applyNumberFormat="1" applyFont="1" applyBorder="1" applyAlignment="1" applyProtection="1">
      <alignment horizontal="center" vertical="center" wrapText="1"/>
      <protection/>
    </xf>
    <xf numFmtId="49" fontId="13" fillId="0" borderId="16" xfId="0" applyNumberFormat="1" applyFont="1" applyBorder="1" applyAlignment="1" applyProtection="1">
      <alignment horizontal="center" vertical="center" wrapText="1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49" fontId="13" fillId="0" borderId="36" xfId="0" applyNumberFormat="1" applyFont="1" applyBorder="1" applyAlignment="1" applyProtection="1">
      <alignment horizontal="center" vertical="center" wrapText="1"/>
      <protection/>
    </xf>
    <xf numFmtId="49" fontId="13" fillId="0" borderId="37" xfId="0" applyNumberFormat="1" applyFont="1" applyBorder="1" applyAlignment="1" applyProtection="1">
      <alignment horizontal="center" vertical="center" wrapText="1"/>
      <protection/>
    </xf>
    <xf numFmtId="49" fontId="13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45" xfId="0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 applyProtection="1">
      <alignment horizontal="center" vertical="center" wrapText="1"/>
      <protection/>
    </xf>
    <xf numFmtId="0" fontId="16" fillId="0" borderId="36" xfId="0" applyFont="1" applyFill="1" applyBorder="1" applyAlignment="1" applyProtection="1">
      <alignment horizontal="center" vertical="center" wrapText="1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16" fillId="0" borderId="45" xfId="0" applyFont="1" applyBorder="1" applyAlignment="1" applyProtection="1">
      <alignment horizontal="center" vertical="center" wrapTex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1" fillId="0" borderId="13" xfId="0" applyNumberFormat="1" applyFont="1" applyBorder="1" applyAlignment="1" applyProtection="1">
      <alignment horizontal="center" vertical="center"/>
      <protection/>
    </xf>
    <xf numFmtId="0" fontId="11" fillId="0" borderId="39" xfId="0" applyNumberFormat="1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 textRotation="90"/>
      <protection/>
    </xf>
    <xf numFmtId="0" fontId="7" fillId="0" borderId="16" xfId="0" applyFont="1" applyFill="1" applyBorder="1" applyAlignment="1" applyProtection="1">
      <alignment horizontal="center" vertical="center" textRotation="90"/>
      <protection/>
    </xf>
    <xf numFmtId="0" fontId="7" fillId="0" borderId="46" xfId="0" applyFont="1" applyFill="1" applyBorder="1" applyAlignment="1" applyProtection="1">
      <alignment horizontal="center" vertical="center" textRotation="90"/>
      <protection/>
    </xf>
    <xf numFmtId="0" fontId="7" fillId="0" borderId="37" xfId="0" applyFont="1" applyFill="1" applyBorder="1" applyAlignment="1" applyProtection="1">
      <alignment horizontal="center" vertical="center" textRotation="90"/>
      <protection/>
    </xf>
    <xf numFmtId="0" fontId="8" fillId="0" borderId="0" xfId="0" applyNumberFormat="1" applyFont="1" applyBorder="1" applyAlignment="1" applyProtection="1">
      <alignment horizontal="left" vertical="justify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 textRotation="90"/>
      <protection/>
    </xf>
    <xf numFmtId="0" fontId="7" fillId="0" borderId="60" xfId="0" applyFont="1" applyFill="1" applyBorder="1" applyAlignment="1" applyProtection="1">
      <alignment horizontal="center" vertical="center" textRotation="90"/>
      <protection/>
    </xf>
    <xf numFmtId="0" fontId="7" fillId="0" borderId="35" xfId="0" applyFont="1" applyFill="1" applyBorder="1" applyAlignment="1" applyProtection="1">
      <alignment horizontal="center" vertical="center" textRotation="90"/>
      <protection/>
    </xf>
    <xf numFmtId="0" fontId="7" fillId="0" borderId="21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 horizontal="right"/>
      <protection/>
    </xf>
    <xf numFmtId="0" fontId="7" fillId="0" borderId="29" xfId="0" applyFont="1" applyFill="1" applyBorder="1" applyAlignment="1" applyProtection="1">
      <alignment horizontal="right"/>
      <protection/>
    </xf>
    <xf numFmtId="0" fontId="7" fillId="0" borderId="21" xfId="0" applyFont="1" applyFill="1" applyBorder="1" applyAlignment="1" applyProtection="1">
      <alignment horizontal="left" vertical="center" wrapText="1" shrinkToFit="1"/>
      <protection/>
    </xf>
    <xf numFmtId="0" fontId="7" fillId="0" borderId="40" xfId="0" applyFont="1" applyFill="1" applyBorder="1" applyAlignment="1" applyProtection="1">
      <alignment horizontal="left" vertical="center" wrapText="1" shrinkToFit="1"/>
      <protection/>
    </xf>
    <xf numFmtId="0" fontId="7" fillId="0" borderId="29" xfId="0" applyFont="1" applyFill="1" applyBorder="1" applyAlignment="1" applyProtection="1">
      <alignment horizontal="left" vertical="center" wrapText="1" shrinkToFit="1"/>
      <protection/>
    </xf>
    <xf numFmtId="0" fontId="7" fillId="0" borderId="16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37" xfId="0" applyFont="1" applyFill="1" applyBorder="1" applyAlignment="1" applyProtection="1">
      <alignment horizontal="center" vertical="center" textRotation="90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wrapText="1"/>
      <protection/>
    </xf>
    <xf numFmtId="0" fontId="7" fillId="0" borderId="37" xfId="0" applyFont="1" applyFill="1" applyBorder="1" applyAlignment="1" applyProtection="1">
      <alignment horizontal="center" wrapText="1"/>
      <protection/>
    </xf>
    <xf numFmtId="0" fontId="7" fillId="0" borderId="38" xfId="0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vertical="center" textRotation="90"/>
      <protection/>
    </xf>
    <xf numFmtId="0" fontId="6" fillId="0" borderId="0" xfId="0" applyFont="1" applyFill="1" applyBorder="1" applyAlignment="1" applyProtection="1">
      <alignment vertical="center" textRotation="90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left" vertical="top" wrapText="1"/>
      <protection/>
    </xf>
    <xf numFmtId="0" fontId="15" fillId="0" borderId="25" xfId="0" applyFont="1" applyFill="1" applyBorder="1" applyAlignment="1" applyProtection="1">
      <alignment horizontal="left" vertical="top" wrapText="1"/>
      <protection/>
    </xf>
    <xf numFmtId="0" fontId="15" fillId="0" borderId="39" xfId="0" applyFont="1" applyFill="1" applyBorder="1" applyAlignment="1" applyProtection="1">
      <alignment horizontal="left" vertical="top" wrapText="1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7" fillId="0" borderId="57" xfId="0" applyFont="1" applyBorder="1" applyAlignment="1" applyProtection="1">
      <alignment horizontal="left" wrapText="1"/>
      <protection/>
    </xf>
    <xf numFmtId="0" fontId="7" fillId="0" borderId="62" xfId="0" applyFont="1" applyBorder="1" applyAlignment="1" applyProtection="1">
      <alignment horizontal="left" wrapText="1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2" fontId="6" fillId="0" borderId="56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39" xfId="0" applyNumberFormat="1" applyFont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7" fillId="0" borderId="47" xfId="0" applyFont="1" applyFill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Border="1" applyAlignment="1" applyProtection="1">
      <alignment horizontal="center" vertical="center"/>
      <protection/>
    </xf>
    <xf numFmtId="0" fontId="7" fillId="0" borderId="40" xfId="0" applyNumberFormat="1" applyFont="1" applyBorder="1" applyAlignment="1" applyProtection="1">
      <alignment horizontal="center" vertical="center"/>
      <protection/>
    </xf>
    <xf numFmtId="0" fontId="7" fillId="0" borderId="29" xfId="0" applyNumberFormat="1" applyFont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center" vertical="justify"/>
      <protection/>
    </xf>
    <xf numFmtId="49" fontId="11" fillId="0" borderId="46" xfId="0" applyNumberFormat="1" applyFont="1" applyBorder="1" applyAlignment="1" applyProtection="1">
      <alignment horizontal="center" vertical="justify"/>
      <protection/>
    </xf>
    <xf numFmtId="49" fontId="11" fillId="0" borderId="37" xfId="0" applyNumberFormat="1" applyFont="1" applyBorder="1" applyAlignment="1" applyProtection="1">
      <alignment horizontal="center" vertical="justify"/>
      <protection/>
    </xf>
    <xf numFmtId="49" fontId="11" fillId="0" borderId="38" xfId="0" applyNumberFormat="1" applyFont="1" applyBorder="1" applyAlignment="1" applyProtection="1">
      <alignment horizontal="center" vertical="justify"/>
      <protection/>
    </xf>
    <xf numFmtId="49" fontId="8" fillId="0" borderId="45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49" fontId="8" fillId="0" borderId="46" xfId="0" applyNumberFormat="1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 applyProtection="1">
      <alignment horizontal="center" vertical="center" wrapText="1"/>
      <protection/>
    </xf>
    <xf numFmtId="49" fontId="8" fillId="0" borderId="37" xfId="0" applyNumberFormat="1" applyFont="1" applyBorder="1" applyAlignment="1" applyProtection="1">
      <alignment horizontal="center" vertical="center" wrapText="1"/>
      <protection/>
    </xf>
    <xf numFmtId="49" fontId="8" fillId="0" borderId="38" xfId="0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wrapText="1" shrinkToFit="1"/>
      <protection/>
    </xf>
    <xf numFmtId="0" fontId="7" fillId="0" borderId="28" xfId="0" applyFont="1" applyFill="1" applyBorder="1" applyAlignment="1" applyProtection="1">
      <alignment horizontal="left" vertical="center" wrapText="1" shrinkToFit="1"/>
      <protection/>
    </xf>
    <xf numFmtId="0" fontId="7" fillId="0" borderId="23" xfId="0" applyFont="1" applyFill="1" applyBorder="1" applyAlignment="1" applyProtection="1">
      <alignment horizontal="left" vertical="center" wrapText="1" shrinkToFi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361950</xdr:rowOff>
    </xdr:from>
    <xdr:to>
      <xdr:col>4</xdr:col>
      <xdr:colOff>219075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61950"/>
          <a:ext cx="666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4"/>
  <sheetViews>
    <sheetView tabSelected="1" zoomScale="50" zoomScaleNormal="50" zoomScaleSheetLayoutView="50" zoomScalePageLayoutView="0" workbookViewId="0" topLeftCell="A74">
      <selection activeCell="U98" sqref="U98:V98"/>
    </sheetView>
  </sheetViews>
  <sheetFormatPr defaultColWidth="10.125" defaultRowHeight="12.75"/>
  <cols>
    <col min="1" max="4" width="4.375" style="1" customWidth="1"/>
    <col min="5" max="5" width="4.375" style="67" customWidth="1"/>
    <col min="6" max="8" width="4.375" style="1" customWidth="1"/>
    <col min="9" max="9" width="5.00390625" style="1" customWidth="1"/>
    <col min="10" max="11" width="4.375" style="1" customWidth="1"/>
    <col min="12" max="12" width="6.00390625" style="1" customWidth="1"/>
    <col min="13" max="14" width="5.75390625" style="55" customWidth="1"/>
    <col min="15" max="16" width="4.375" style="50" customWidth="1"/>
    <col min="17" max="23" width="4.375" style="51" customWidth="1"/>
    <col min="24" max="24" width="5.875" style="51" customWidth="1"/>
    <col min="25" max="27" width="4.375" style="51" customWidth="1"/>
    <col min="28" max="29" width="4.375" style="52" customWidth="1"/>
    <col min="30" max="30" width="10.375" style="52" customWidth="1"/>
    <col min="31" max="31" width="4.375" style="52" customWidth="1"/>
    <col min="32" max="32" width="5.875" style="1" customWidth="1"/>
    <col min="33" max="38" width="4.375" style="1" customWidth="1"/>
    <col min="39" max="39" width="8.125" style="1" customWidth="1"/>
    <col min="40" max="40" width="1.00390625" style="1" hidden="1" customWidth="1"/>
    <col min="41" max="41" width="9.00390625" style="1" customWidth="1"/>
    <col min="42" max="52" width="4.375" style="1" customWidth="1"/>
    <col min="53" max="54" width="4.75390625" style="1" customWidth="1"/>
    <col min="55" max="55" width="5.375" style="1" customWidth="1"/>
    <col min="56" max="56" width="4.375" style="1" customWidth="1"/>
    <col min="57" max="57" width="5.00390625" style="1" customWidth="1"/>
    <col min="58" max="58" width="6.125" style="1" customWidth="1"/>
    <col min="59" max="59" width="6.00390625" style="1" customWidth="1"/>
    <col min="60" max="61" width="5.00390625" style="1" customWidth="1"/>
    <col min="62" max="16384" width="10.125" style="1" customWidth="1"/>
  </cols>
  <sheetData>
    <row r="1" spans="21:61" ht="29.25" customHeight="1">
      <c r="U1" s="523" t="s">
        <v>114</v>
      </c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BC1" s="185"/>
      <c r="BD1" s="186"/>
      <c r="BE1" s="186"/>
      <c r="BF1" s="186"/>
      <c r="BG1" s="186"/>
      <c r="BH1" s="186"/>
      <c r="BI1" s="186"/>
    </row>
    <row r="2" spans="1:61" s="61" customFormat="1" ht="31.5" customHeight="1">
      <c r="A2" s="525" t="s">
        <v>99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5"/>
      <c r="AN2" s="525"/>
      <c r="AO2" s="525"/>
      <c r="AP2" s="525"/>
      <c r="AQ2" s="525"/>
      <c r="AR2" s="525"/>
      <c r="AS2" s="525"/>
      <c r="AT2" s="525"/>
      <c r="AU2" s="525"/>
      <c r="AV2" s="525"/>
      <c r="AW2" s="525"/>
      <c r="AX2" s="525"/>
      <c r="AY2" s="525"/>
      <c r="AZ2" s="525"/>
      <c r="BA2" s="525"/>
      <c r="BB2" s="525"/>
      <c r="BC2" s="525"/>
      <c r="BD2" s="525"/>
      <c r="BE2" s="186"/>
      <c r="BF2" s="186"/>
      <c r="BG2" s="186"/>
      <c r="BH2" s="186"/>
      <c r="BI2" s="186"/>
    </row>
    <row r="3" spans="1:61" ht="43.5" customHeight="1">
      <c r="A3" s="509" t="s">
        <v>65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187"/>
      <c r="BD3" s="188"/>
      <c r="BE3" s="188"/>
      <c r="BF3" s="188"/>
      <c r="BG3" s="188"/>
      <c r="BH3" s="188"/>
      <c r="BI3" s="188"/>
    </row>
    <row r="4" spans="2:61" ht="22.5" customHeight="1">
      <c r="B4" s="62" t="s">
        <v>60</v>
      </c>
      <c r="D4" s="63"/>
      <c r="E4" s="62"/>
      <c r="F4" s="63"/>
      <c r="G4" s="63"/>
      <c r="H4" s="63"/>
      <c r="I4" s="63"/>
      <c r="J4" s="63"/>
      <c r="K4" s="63"/>
      <c r="L4" s="63"/>
      <c r="M4" s="63"/>
      <c r="N4" s="63"/>
      <c r="O4" s="64"/>
      <c r="P4" s="64"/>
      <c r="Q4" s="65"/>
      <c r="R4" s="65"/>
      <c r="S4" s="65"/>
      <c r="T4" s="65"/>
      <c r="U4" s="65"/>
      <c r="V4" s="65"/>
      <c r="W4" s="65"/>
      <c r="X4" s="65"/>
      <c r="Y4" s="526" t="s">
        <v>136</v>
      </c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66"/>
      <c r="AP4" s="66"/>
      <c r="AV4" s="524"/>
      <c r="AW4" s="524"/>
      <c r="AX4" s="524"/>
      <c r="AY4" s="524"/>
      <c r="AZ4" s="524"/>
      <c r="BA4" s="524"/>
      <c r="BB4" s="524"/>
      <c r="BC4" s="188"/>
      <c r="BD4" s="188"/>
      <c r="BE4" s="188"/>
      <c r="BF4" s="188"/>
      <c r="BG4" s="188"/>
      <c r="BH4" s="188"/>
      <c r="BI4" s="188"/>
    </row>
    <row r="5" spans="1:61" ht="26.25" customHeight="1">
      <c r="A5" s="2"/>
      <c r="B5" s="284" t="s">
        <v>97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4"/>
      <c r="P5" s="465" t="s">
        <v>0</v>
      </c>
      <c r="Q5" s="465"/>
      <c r="R5" s="465"/>
      <c r="S5" s="465"/>
      <c r="T5" s="465"/>
      <c r="U5" s="462" t="s">
        <v>61</v>
      </c>
      <c r="V5" s="462"/>
      <c r="W5" s="462"/>
      <c r="X5" s="462"/>
      <c r="Y5" s="462"/>
      <c r="Z5" s="462"/>
      <c r="AA5" s="462"/>
      <c r="AB5" s="462"/>
      <c r="AC5" s="8" t="s">
        <v>1</v>
      </c>
      <c r="AD5" s="8"/>
      <c r="AE5" s="8"/>
      <c r="AF5" s="8"/>
      <c r="AG5" s="8"/>
      <c r="AH5" s="468" t="s">
        <v>117</v>
      </c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1" t="s">
        <v>2</v>
      </c>
      <c r="AV5" s="461"/>
      <c r="AW5" s="461"/>
      <c r="AX5" s="461"/>
      <c r="AY5" s="461"/>
      <c r="AZ5" s="461"/>
      <c r="BA5" s="461"/>
      <c r="BB5" s="461"/>
      <c r="BC5" s="270" t="s">
        <v>118</v>
      </c>
      <c r="BD5" s="270"/>
      <c r="BE5" s="270"/>
      <c r="BF5" s="270"/>
      <c r="BG5" s="270"/>
      <c r="BH5" s="270"/>
      <c r="BI5" s="270"/>
    </row>
    <row r="6" spans="1:61" ht="15" customHeight="1">
      <c r="A6" s="2"/>
      <c r="B6" s="3"/>
      <c r="C6" s="4"/>
      <c r="D6" s="4"/>
      <c r="E6" s="207"/>
      <c r="F6" s="4"/>
      <c r="G6" s="4"/>
      <c r="I6" s="4"/>
      <c r="J6" s="4"/>
      <c r="K6" s="4"/>
      <c r="L6" s="4"/>
      <c r="M6" s="4"/>
      <c r="N6" s="4"/>
      <c r="O6" s="4"/>
      <c r="P6" s="4"/>
      <c r="Q6" s="5"/>
      <c r="R6" s="5"/>
      <c r="S6" s="599" t="s">
        <v>83</v>
      </c>
      <c r="T6" s="600"/>
      <c r="U6" s="600"/>
      <c r="V6" s="600"/>
      <c r="W6" s="600"/>
      <c r="X6" s="600"/>
      <c r="Y6" s="600"/>
      <c r="Z6" s="600"/>
      <c r="AA6" s="600"/>
      <c r="AB6" s="600"/>
      <c r="AC6" s="5"/>
      <c r="AD6" s="6"/>
      <c r="AE6" s="8"/>
      <c r="AF6" s="8"/>
      <c r="AG6" s="8"/>
      <c r="AH6" s="601" t="s">
        <v>3</v>
      </c>
      <c r="AI6" s="602"/>
      <c r="AJ6" s="602"/>
      <c r="AK6" s="602"/>
      <c r="AL6" s="602"/>
      <c r="AM6" s="602"/>
      <c r="AN6" s="602"/>
      <c r="AO6" s="602"/>
      <c r="AP6" s="602"/>
      <c r="AQ6" s="602"/>
      <c r="AR6" s="602"/>
      <c r="AS6" s="602"/>
      <c r="AT6" s="602"/>
      <c r="AU6" s="9"/>
      <c r="AV6" s="7"/>
      <c r="AW6" s="7"/>
      <c r="AX6" s="7"/>
      <c r="AY6" s="7"/>
      <c r="AZ6" s="7"/>
      <c r="BA6" s="7"/>
      <c r="BB6" s="7"/>
      <c r="BC6" s="10"/>
      <c r="BD6" s="10"/>
      <c r="BE6" s="10"/>
      <c r="BF6" s="10"/>
      <c r="BG6" s="10"/>
      <c r="BH6" s="10"/>
      <c r="BI6" s="10"/>
    </row>
    <row r="7" spans="2:62" ht="45" customHeight="1">
      <c r="B7" s="67"/>
      <c r="C7" s="67"/>
      <c r="D7" s="67"/>
      <c r="F7" s="67"/>
      <c r="G7" s="67"/>
      <c r="H7" s="67"/>
      <c r="I7" s="67"/>
      <c r="J7" s="67"/>
      <c r="K7" s="67"/>
      <c r="L7" s="67"/>
      <c r="M7" s="68"/>
      <c r="N7" s="68"/>
      <c r="O7" s="69"/>
      <c r="P7" s="466" t="s">
        <v>59</v>
      </c>
      <c r="Q7" s="466"/>
      <c r="R7" s="466"/>
      <c r="S7" s="466"/>
      <c r="T7" s="466"/>
      <c r="U7" s="466"/>
      <c r="V7" s="466"/>
      <c r="W7" s="466"/>
      <c r="X7" s="271" t="s">
        <v>119</v>
      </c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469" t="s">
        <v>4</v>
      </c>
      <c r="AV7" s="469"/>
      <c r="AW7" s="469"/>
      <c r="AX7" s="469"/>
      <c r="AY7" s="469"/>
      <c r="AZ7" s="469"/>
      <c r="BA7" s="469"/>
      <c r="BB7" s="9"/>
      <c r="BC7" s="272" t="s">
        <v>120</v>
      </c>
      <c r="BD7" s="273"/>
      <c r="BE7" s="273"/>
      <c r="BF7" s="273"/>
      <c r="BG7" s="273"/>
      <c r="BH7" s="273"/>
      <c r="BI7" s="273"/>
      <c r="BJ7" s="273"/>
    </row>
    <row r="8" spans="2:61" ht="14.25" customHeight="1">
      <c r="B8" s="67"/>
      <c r="C8" s="67"/>
      <c r="D8" s="67"/>
      <c r="F8" s="67"/>
      <c r="G8" s="67"/>
      <c r="H8" s="67"/>
      <c r="I8" s="67"/>
      <c r="J8" s="67"/>
      <c r="K8" s="67"/>
      <c r="L8" s="67"/>
      <c r="M8" s="68"/>
      <c r="N8" s="68"/>
      <c r="O8" s="69"/>
      <c r="P8" s="70"/>
      <c r="Q8" s="57"/>
      <c r="R8" s="57"/>
      <c r="S8" s="57"/>
      <c r="T8" s="57"/>
      <c r="U8" s="57"/>
      <c r="V8" s="57"/>
      <c r="W8" s="57"/>
      <c r="X8" s="419" t="s">
        <v>88</v>
      </c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9"/>
      <c r="AV8" s="11"/>
      <c r="AW8" s="11"/>
      <c r="AX8" s="11"/>
      <c r="AY8" s="11"/>
      <c r="AZ8" s="11"/>
      <c r="BA8" s="11"/>
      <c r="BB8" s="9"/>
      <c r="BC8" s="9"/>
      <c r="BD8" s="9"/>
      <c r="BE8" s="9"/>
      <c r="BF8" s="9"/>
      <c r="BG8" s="9"/>
      <c r="BH8" s="9"/>
      <c r="BI8" s="9"/>
    </row>
    <row r="9" spans="2:61" ht="41.25" customHeight="1">
      <c r="B9" s="285" t="s">
        <v>5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12"/>
      <c r="N9" s="12"/>
      <c r="O9" s="12"/>
      <c r="P9" s="467" t="s">
        <v>138</v>
      </c>
      <c r="Q9" s="467"/>
      <c r="R9" s="467"/>
      <c r="S9" s="467"/>
      <c r="T9" s="467"/>
      <c r="U9" s="467"/>
      <c r="V9" s="467"/>
      <c r="W9" s="467"/>
      <c r="X9" s="467"/>
      <c r="Y9" s="72"/>
      <c r="Z9" s="274" t="s">
        <v>139</v>
      </c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470" t="s">
        <v>6</v>
      </c>
      <c r="AV9" s="470"/>
      <c r="AW9" s="470"/>
      <c r="AX9" s="470"/>
      <c r="AY9" s="470"/>
      <c r="AZ9" s="470"/>
      <c r="BA9" s="470"/>
      <c r="BB9" s="470"/>
      <c r="BC9" s="439" t="s">
        <v>198</v>
      </c>
      <c r="BD9" s="439"/>
      <c r="BE9" s="439"/>
      <c r="BF9" s="439"/>
      <c r="BG9" s="439"/>
      <c r="BH9" s="439"/>
      <c r="BI9" s="439"/>
    </row>
    <row r="10" spans="2:61" ht="13.5" customHeight="1">
      <c r="B10" s="71"/>
      <c r="C10" s="12"/>
      <c r="D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8"/>
      <c r="R10" s="58"/>
      <c r="S10" s="58"/>
      <c r="T10" s="58"/>
      <c r="U10" s="58"/>
      <c r="V10" s="58"/>
      <c r="W10" s="58"/>
      <c r="X10" s="419" t="s">
        <v>89</v>
      </c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9"/>
      <c r="AV10" s="73"/>
      <c r="AW10" s="73"/>
      <c r="AX10" s="73"/>
      <c r="AY10" s="73"/>
      <c r="AZ10" s="73"/>
      <c r="BA10" s="73"/>
      <c r="BB10" s="73"/>
      <c r="BC10" s="74"/>
      <c r="BD10" s="74"/>
      <c r="BE10" s="74"/>
      <c r="BF10" s="74"/>
      <c r="BG10" s="74"/>
      <c r="BH10" s="74"/>
      <c r="BI10" s="74"/>
    </row>
    <row r="11" spans="2:61" ht="21" customHeight="1">
      <c r="B11" s="75" t="s">
        <v>137</v>
      </c>
      <c r="C11" s="76"/>
      <c r="D11" s="76"/>
      <c r="E11" s="206"/>
      <c r="F11" s="76"/>
      <c r="G11" s="76"/>
      <c r="H11" s="75"/>
      <c r="I11" s="216"/>
      <c r="J11" s="216"/>
      <c r="K11" s="216"/>
      <c r="L11" s="75"/>
      <c r="M11" s="76"/>
      <c r="N11" s="77"/>
      <c r="O11" s="78"/>
      <c r="P11" s="353" t="s">
        <v>135</v>
      </c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79"/>
      <c r="AR11" s="79"/>
      <c r="AS11" s="79"/>
      <c r="AT11" s="79"/>
      <c r="AU11" s="13"/>
      <c r="AV11" s="285" t="s">
        <v>8</v>
      </c>
      <c r="AW11" s="285"/>
      <c r="AX11" s="285"/>
      <c r="AY11" s="285"/>
      <c r="AZ11" s="285"/>
      <c r="BA11" s="285"/>
      <c r="BB11" s="285"/>
      <c r="BC11" s="348" t="s">
        <v>62</v>
      </c>
      <c r="BD11" s="348"/>
      <c r="BE11" s="348"/>
      <c r="BF11" s="348"/>
      <c r="BG11" s="348"/>
      <c r="BH11" s="348"/>
      <c r="BI11" s="348"/>
    </row>
    <row r="12" spans="2:61" ht="17.25" customHeight="1">
      <c r="B12" s="80"/>
      <c r="C12" s="76"/>
      <c r="D12" s="76"/>
      <c r="E12" s="206"/>
      <c r="F12" s="76"/>
      <c r="G12" s="76"/>
      <c r="H12" s="76"/>
      <c r="I12" s="76"/>
      <c r="J12" s="76"/>
      <c r="K12" s="76"/>
      <c r="L12" s="76"/>
      <c r="M12" s="76"/>
      <c r="N12" s="77"/>
      <c r="O12" s="78"/>
      <c r="P12" s="78"/>
      <c r="Q12" s="59"/>
      <c r="R12" s="59"/>
      <c r="S12" s="59"/>
      <c r="T12" s="59"/>
      <c r="U12" s="60"/>
      <c r="V12" s="60"/>
      <c r="W12" s="60"/>
      <c r="X12" s="421" t="s">
        <v>90</v>
      </c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9"/>
      <c r="AV12" s="9"/>
      <c r="AW12" s="81"/>
      <c r="AX12" s="9"/>
      <c r="AY12" s="9"/>
      <c r="AZ12" s="9"/>
      <c r="BA12" s="9"/>
      <c r="BB12" s="82"/>
      <c r="BC12" s="352" t="s">
        <v>85</v>
      </c>
      <c r="BD12" s="352"/>
      <c r="BE12" s="352"/>
      <c r="BF12" s="352"/>
      <c r="BG12" s="352"/>
      <c r="BH12" s="352"/>
      <c r="BI12" s="352"/>
    </row>
    <row r="13" spans="2:61" ht="17.25" customHeight="1">
      <c r="B13" s="80"/>
      <c r="C13" s="76"/>
      <c r="D13" s="76"/>
      <c r="E13" s="206"/>
      <c r="F13" s="76"/>
      <c r="G13" s="76"/>
      <c r="H13" s="76"/>
      <c r="I13" s="76"/>
      <c r="J13" s="76"/>
      <c r="K13" s="76"/>
      <c r="L13" s="76"/>
      <c r="M13" s="76"/>
      <c r="N13" s="77"/>
      <c r="O13" s="78"/>
      <c r="P13" s="78"/>
      <c r="Q13" s="357" t="s">
        <v>7</v>
      </c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463" t="s">
        <v>9</v>
      </c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83"/>
      <c r="AR13" s="83"/>
      <c r="AS13" s="83"/>
      <c r="AT13" s="83"/>
      <c r="AU13" s="9"/>
      <c r="AV13" s="9"/>
      <c r="AW13" s="81"/>
      <c r="AX13" s="9"/>
      <c r="AY13" s="9"/>
      <c r="AZ13" s="9"/>
      <c r="BA13" s="9"/>
      <c r="BB13" s="82"/>
      <c r="BC13" s="84"/>
      <c r="BD13" s="84"/>
      <c r="BE13" s="84"/>
      <c r="BF13" s="84"/>
      <c r="BG13" s="84"/>
      <c r="BH13" s="84"/>
      <c r="BI13" s="84"/>
    </row>
    <row r="14" spans="2:61" ht="12" customHeight="1">
      <c r="B14" s="80"/>
      <c r="C14" s="76"/>
      <c r="D14" s="76"/>
      <c r="E14" s="206"/>
      <c r="F14" s="76"/>
      <c r="G14" s="76"/>
      <c r="H14" s="76"/>
      <c r="I14" s="76"/>
      <c r="J14" s="76"/>
      <c r="K14" s="76"/>
      <c r="L14" s="76"/>
      <c r="M14" s="76"/>
      <c r="N14" s="77"/>
      <c r="O14" s="78"/>
      <c r="P14" s="78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350" t="s">
        <v>10</v>
      </c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86"/>
      <c r="AR14" s="86"/>
      <c r="AS14" s="86"/>
      <c r="AT14" s="86"/>
      <c r="AW14" s="14"/>
      <c r="BB14" s="67"/>
      <c r="BC14" s="87"/>
      <c r="BD14" s="87"/>
      <c r="BE14" s="87"/>
      <c r="BF14" s="87"/>
      <c r="BG14" s="87"/>
      <c r="BH14" s="87"/>
      <c r="BI14" s="87"/>
    </row>
    <row r="15" spans="2:61" ht="61.5" customHeight="1">
      <c r="B15" s="80"/>
      <c r="C15" s="76"/>
      <c r="D15" s="76"/>
      <c r="E15" s="206"/>
      <c r="F15" s="76"/>
      <c r="G15" s="76"/>
      <c r="H15" s="76"/>
      <c r="I15" s="76"/>
      <c r="J15" s="76"/>
      <c r="K15" s="76"/>
      <c r="L15" s="76"/>
      <c r="M15" s="76"/>
      <c r="N15" s="77"/>
      <c r="O15" s="78"/>
      <c r="P15" s="78"/>
      <c r="Q15" s="450" t="s">
        <v>150</v>
      </c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275" t="s">
        <v>151</v>
      </c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86"/>
      <c r="AR15" s="86"/>
      <c r="AS15" s="86"/>
      <c r="AT15" s="86"/>
      <c r="AW15" s="14"/>
      <c r="BB15" s="67"/>
      <c r="BC15" s="87"/>
      <c r="BD15" s="87"/>
      <c r="BE15" s="87"/>
      <c r="BF15" s="87"/>
      <c r="BG15" s="87"/>
      <c r="BH15" s="87"/>
      <c r="BI15" s="87"/>
    </row>
    <row r="16" spans="2:61" ht="21" customHeight="1">
      <c r="B16" s="80"/>
      <c r="C16" s="76"/>
      <c r="D16" s="76"/>
      <c r="E16" s="206"/>
      <c r="F16" s="76"/>
      <c r="G16" s="76"/>
      <c r="H16" s="76"/>
      <c r="I16" s="76"/>
      <c r="J16" s="76"/>
      <c r="K16" s="76"/>
      <c r="L16" s="76"/>
      <c r="M16" s="76"/>
      <c r="N16" s="77"/>
      <c r="O16" s="78"/>
      <c r="P16" s="78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6"/>
      <c r="AR16" s="86"/>
      <c r="AS16" s="86"/>
      <c r="AT16" s="86"/>
      <c r="AW16" s="14"/>
      <c r="BB16" s="67"/>
      <c r="BC16" s="87"/>
      <c r="BD16" s="87"/>
      <c r="BE16" s="87"/>
      <c r="BF16" s="87"/>
      <c r="BG16" s="87"/>
      <c r="BH16" s="87"/>
      <c r="BI16" s="87"/>
    </row>
    <row r="17" spans="1:49" ht="40.5" customHeight="1" thickBot="1">
      <c r="A17" s="423" t="s">
        <v>98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14"/>
    </row>
    <row r="18" spans="1:57" ht="18" customHeight="1">
      <c r="A18" s="89"/>
      <c r="B18" s="89"/>
      <c r="C18" s="471"/>
      <c r="D18" s="472" t="s">
        <v>23</v>
      </c>
      <c r="E18" s="474" t="s">
        <v>48</v>
      </c>
      <c r="F18" s="475"/>
      <c r="G18" s="475"/>
      <c r="H18" s="475"/>
      <c r="I18" s="476" t="s">
        <v>49</v>
      </c>
      <c r="J18" s="476"/>
      <c r="K18" s="476"/>
      <c r="L18" s="476"/>
      <c r="M18" s="476"/>
      <c r="N18" s="477" t="s">
        <v>50</v>
      </c>
      <c r="O18" s="477"/>
      <c r="P18" s="477"/>
      <c r="Q18" s="477"/>
      <c r="R18" s="477"/>
      <c r="S18" s="477" t="s">
        <v>51</v>
      </c>
      <c r="T18" s="477"/>
      <c r="U18" s="477"/>
      <c r="V18" s="477"/>
      <c r="W18" s="349" t="s">
        <v>52</v>
      </c>
      <c r="X18" s="349"/>
      <c r="Y18" s="349"/>
      <c r="Z18" s="349"/>
      <c r="AA18" s="349"/>
      <c r="AB18" s="349" t="s">
        <v>53</v>
      </c>
      <c r="AC18" s="349"/>
      <c r="AD18" s="349"/>
      <c r="AE18" s="349"/>
      <c r="AF18" s="349" t="s">
        <v>54</v>
      </c>
      <c r="AG18" s="349"/>
      <c r="AH18" s="349"/>
      <c r="AI18" s="349"/>
      <c r="AJ18" s="349" t="s">
        <v>55</v>
      </c>
      <c r="AK18" s="349"/>
      <c r="AL18" s="349"/>
      <c r="AM18" s="354" t="s">
        <v>110</v>
      </c>
      <c r="AN18" s="355"/>
      <c r="AO18" s="355"/>
      <c r="AP18" s="355"/>
      <c r="AQ18" s="355"/>
      <c r="AR18" s="356"/>
      <c r="AS18" s="354" t="s">
        <v>56</v>
      </c>
      <c r="AT18" s="355"/>
      <c r="AU18" s="355"/>
      <c r="AV18" s="356"/>
      <c r="AW18" s="354" t="s">
        <v>57</v>
      </c>
      <c r="AX18" s="355"/>
      <c r="AY18" s="355"/>
      <c r="AZ18" s="356"/>
      <c r="BA18" s="354" t="s">
        <v>58</v>
      </c>
      <c r="BB18" s="355"/>
      <c r="BC18" s="355"/>
      <c r="BD18" s="355"/>
      <c r="BE18" s="451"/>
    </row>
    <row r="19" spans="1:57" ht="18" customHeight="1">
      <c r="A19" s="89"/>
      <c r="B19" s="89"/>
      <c r="C19" s="471"/>
      <c r="D19" s="473"/>
      <c r="E19" s="208">
        <v>1</v>
      </c>
      <c r="F19" s="194">
        <f aca="true" t="shared" si="0" ref="F19:BB19">E19+1</f>
        <v>2</v>
      </c>
      <c r="G19" s="194">
        <f t="shared" si="0"/>
        <v>3</v>
      </c>
      <c r="H19" s="194">
        <f t="shared" si="0"/>
        <v>4</v>
      </c>
      <c r="I19" s="194">
        <f t="shared" si="0"/>
        <v>5</v>
      </c>
      <c r="J19" s="194">
        <f t="shared" si="0"/>
        <v>6</v>
      </c>
      <c r="K19" s="194">
        <f t="shared" si="0"/>
        <v>7</v>
      </c>
      <c r="L19" s="194">
        <f t="shared" si="0"/>
        <v>8</v>
      </c>
      <c r="M19" s="194">
        <f t="shared" si="0"/>
        <v>9</v>
      </c>
      <c r="N19" s="194">
        <f t="shared" si="0"/>
        <v>10</v>
      </c>
      <c r="O19" s="194">
        <f t="shared" si="0"/>
        <v>11</v>
      </c>
      <c r="P19" s="194">
        <f t="shared" si="0"/>
        <v>12</v>
      </c>
      <c r="Q19" s="194">
        <f t="shared" si="0"/>
        <v>13</v>
      </c>
      <c r="R19" s="194">
        <f t="shared" si="0"/>
        <v>14</v>
      </c>
      <c r="S19" s="194">
        <f t="shared" si="0"/>
        <v>15</v>
      </c>
      <c r="T19" s="194">
        <f t="shared" si="0"/>
        <v>16</v>
      </c>
      <c r="U19" s="194">
        <f t="shared" si="0"/>
        <v>17</v>
      </c>
      <c r="V19" s="194">
        <f t="shared" si="0"/>
        <v>18</v>
      </c>
      <c r="W19" s="194">
        <f t="shared" si="0"/>
        <v>19</v>
      </c>
      <c r="X19" s="194">
        <f t="shared" si="0"/>
        <v>20</v>
      </c>
      <c r="Y19" s="194">
        <f t="shared" si="0"/>
        <v>21</v>
      </c>
      <c r="Z19" s="194">
        <f t="shared" si="0"/>
        <v>22</v>
      </c>
      <c r="AA19" s="194">
        <f t="shared" si="0"/>
        <v>23</v>
      </c>
      <c r="AB19" s="194">
        <f t="shared" si="0"/>
        <v>24</v>
      </c>
      <c r="AC19" s="194">
        <f t="shared" si="0"/>
        <v>25</v>
      </c>
      <c r="AD19" s="194">
        <f t="shared" si="0"/>
        <v>26</v>
      </c>
      <c r="AE19" s="194">
        <f t="shared" si="0"/>
        <v>27</v>
      </c>
      <c r="AF19" s="194">
        <f t="shared" si="0"/>
        <v>28</v>
      </c>
      <c r="AG19" s="194">
        <f t="shared" si="0"/>
        <v>29</v>
      </c>
      <c r="AH19" s="194">
        <f t="shared" si="0"/>
        <v>30</v>
      </c>
      <c r="AI19" s="194">
        <f t="shared" si="0"/>
        <v>31</v>
      </c>
      <c r="AJ19" s="194">
        <f t="shared" si="0"/>
        <v>32</v>
      </c>
      <c r="AK19" s="194">
        <f t="shared" si="0"/>
        <v>33</v>
      </c>
      <c r="AL19" s="194">
        <f>AK19+1</f>
        <v>34</v>
      </c>
      <c r="AM19" s="455">
        <f>AL19+1</f>
        <v>35</v>
      </c>
      <c r="AN19" s="456"/>
      <c r="AO19" s="195">
        <f>AM19+1</f>
        <v>36</v>
      </c>
      <c r="AP19" s="195">
        <f t="shared" si="0"/>
        <v>37</v>
      </c>
      <c r="AQ19" s="195">
        <f>AP19+1</f>
        <v>38</v>
      </c>
      <c r="AR19" s="195">
        <f t="shared" si="0"/>
        <v>39</v>
      </c>
      <c r="AS19" s="195">
        <f>AR19+1</f>
        <v>40</v>
      </c>
      <c r="AT19" s="195">
        <f t="shared" si="0"/>
        <v>41</v>
      </c>
      <c r="AU19" s="195">
        <f>AT19+1</f>
        <v>42</v>
      </c>
      <c r="AV19" s="195">
        <f t="shared" si="0"/>
        <v>43</v>
      </c>
      <c r="AW19" s="195">
        <f>AV19+1</f>
        <v>44</v>
      </c>
      <c r="AX19" s="195">
        <f t="shared" si="0"/>
        <v>45</v>
      </c>
      <c r="AY19" s="195">
        <f t="shared" si="0"/>
        <v>46</v>
      </c>
      <c r="AZ19" s="195">
        <f t="shared" si="0"/>
        <v>47</v>
      </c>
      <c r="BA19" s="194">
        <f>AZ19+1</f>
        <v>48</v>
      </c>
      <c r="BB19" s="194">
        <f t="shared" si="0"/>
        <v>49</v>
      </c>
      <c r="BC19" s="194">
        <f>BB19+1</f>
        <v>50</v>
      </c>
      <c r="BD19" s="194">
        <f>BC19+1</f>
        <v>51</v>
      </c>
      <c r="BE19" s="197">
        <f>BD19+1</f>
        <v>52</v>
      </c>
    </row>
    <row r="20" spans="1:57" ht="28.5" customHeight="1">
      <c r="A20" s="89"/>
      <c r="B20" s="89"/>
      <c r="C20" s="90"/>
      <c r="D20" s="201" t="s">
        <v>11</v>
      </c>
      <c r="E20" s="209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1" t="s">
        <v>12</v>
      </c>
      <c r="X20" s="191" t="s">
        <v>12</v>
      </c>
      <c r="Y20" s="191" t="s">
        <v>13</v>
      </c>
      <c r="Z20" s="191" t="s">
        <v>13</v>
      </c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457"/>
      <c r="AN20" s="458"/>
      <c r="AO20" s="191"/>
      <c r="AP20" s="191"/>
      <c r="AQ20" s="191"/>
      <c r="AR20" s="191"/>
      <c r="AS20" s="191"/>
      <c r="AT20" s="191" t="s">
        <v>12</v>
      </c>
      <c r="AU20" s="191" t="s">
        <v>12</v>
      </c>
      <c r="AV20" s="191" t="s">
        <v>13</v>
      </c>
      <c r="AW20" s="191" t="s">
        <v>13</v>
      </c>
      <c r="AX20" s="191" t="s">
        <v>13</v>
      </c>
      <c r="AY20" s="191" t="s">
        <v>13</v>
      </c>
      <c r="AZ20" s="191" t="s">
        <v>13</v>
      </c>
      <c r="BA20" s="191" t="s">
        <v>13</v>
      </c>
      <c r="BB20" s="191" t="s">
        <v>13</v>
      </c>
      <c r="BC20" s="191" t="s">
        <v>13</v>
      </c>
      <c r="BD20" s="191" t="s">
        <v>13</v>
      </c>
      <c r="BE20" s="198" t="s">
        <v>13</v>
      </c>
    </row>
    <row r="21" spans="1:57" s="67" customFormat="1" ht="24" customHeight="1" thickBot="1">
      <c r="A21" s="88"/>
      <c r="B21" s="88"/>
      <c r="C21" s="91"/>
      <c r="D21" s="202" t="s">
        <v>14</v>
      </c>
      <c r="E21" s="219" t="s">
        <v>15</v>
      </c>
      <c r="F21" s="220" t="s">
        <v>15</v>
      </c>
      <c r="G21" s="220" t="s">
        <v>15</v>
      </c>
      <c r="H21" s="220" t="s">
        <v>15</v>
      </c>
      <c r="I21" s="220" t="s">
        <v>15</v>
      </c>
      <c r="J21" s="220" t="s">
        <v>15</v>
      </c>
      <c r="K21" s="220" t="s">
        <v>15</v>
      </c>
      <c r="L21" s="220" t="s">
        <v>15</v>
      </c>
      <c r="M21" s="220" t="s">
        <v>100</v>
      </c>
      <c r="N21" s="220" t="s">
        <v>100</v>
      </c>
      <c r="O21" s="220" t="s">
        <v>100</v>
      </c>
      <c r="P21" s="220" t="s">
        <v>100</v>
      </c>
      <c r="Q21" s="220" t="s">
        <v>100</v>
      </c>
      <c r="R21" s="220" t="s">
        <v>100</v>
      </c>
      <c r="S21" s="220" t="s">
        <v>100</v>
      </c>
      <c r="T21" s="220" t="s">
        <v>100</v>
      </c>
      <c r="U21" s="220" t="s">
        <v>100</v>
      </c>
      <c r="V21" s="220" t="s">
        <v>100</v>
      </c>
      <c r="W21" s="192"/>
      <c r="X21" s="192"/>
      <c r="Y21" s="192"/>
      <c r="Z21" s="192"/>
      <c r="AA21" s="192"/>
      <c r="AB21" s="192"/>
      <c r="AC21" s="192"/>
      <c r="AD21" s="193"/>
      <c r="AE21" s="193"/>
      <c r="AF21" s="193"/>
      <c r="AG21" s="193"/>
      <c r="AH21" s="193"/>
      <c r="AI21" s="193"/>
      <c r="AJ21" s="193"/>
      <c r="AK21" s="193"/>
      <c r="AL21" s="193"/>
      <c r="AM21" s="459"/>
      <c r="AN21" s="460"/>
      <c r="AO21" s="193"/>
      <c r="AP21" s="193"/>
      <c r="AQ21" s="193"/>
      <c r="AR21" s="193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9"/>
    </row>
    <row r="22" spans="2:63" s="16" customFormat="1" ht="15.75">
      <c r="B22" s="92" t="s">
        <v>16</v>
      </c>
      <c r="E22" s="17"/>
      <c r="F22" s="93"/>
      <c r="G22" s="94" t="s">
        <v>17</v>
      </c>
      <c r="H22" s="94"/>
      <c r="I22" s="94"/>
      <c r="J22" s="95" t="s">
        <v>12</v>
      </c>
      <c r="K22" s="94" t="s">
        <v>18</v>
      </c>
      <c r="L22" s="94"/>
      <c r="M22" s="94"/>
      <c r="O22" s="95" t="s">
        <v>15</v>
      </c>
      <c r="P22" s="94" t="s">
        <v>19</v>
      </c>
      <c r="Q22" s="94"/>
      <c r="R22" s="94"/>
      <c r="V22" s="95" t="s">
        <v>100</v>
      </c>
      <c r="W22" s="452" t="s">
        <v>101</v>
      </c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I22" s="189" t="s">
        <v>63</v>
      </c>
      <c r="AJ22" s="454" t="s">
        <v>102</v>
      </c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96" t="s">
        <v>13</v>
      </c>
      <c r="AY22" s="16" t="s">
        <v>20</v>
      </c>
      <c r="BF22" s="92"/>
      <c r="BK22" s="94"/>
    </row>
    <row r="23" spans="5:63" s="16" customFormat="1" ht="15.75">
      <c r="E23" s="140"/>
      <c r="I23" s="94"/>
      <c r="J23" s="94"/>
      <c r="K23" s="94"/>
      <c r="L23" s="94"/>
      <c r="M23" s="97"/>
      <c r="N23" s="97"/>
      <c r="W23" s="98"/>
      <c r="X23" s="94"/>
      <c r="Y23" s="94"/>
      <c r="Z23" s="94"/>
      <c r="AB23" s="98"/>
      <c r="AC23" s="94"/>
      <c r="AD23" s="94"/>
      <c r="AE23" s="94"/>
      <c r="AF23" s="98"/>
      <c r="AG23" s="94"/>
      <c r="AH23" s="94"/>
      <c r="AI23" s="94"/>
      <c r="AJ23" s="94"/>
      <c r="AL23" s="98"/>
      <c r="AM23" s="98"/>
      <c r="AN23" s="94"/>
      <c r="AO23" s="94"/>
      <c r="AP23" s="94"/>
      <c r="AQ23" s="99"/>
      <c r="AT23" s="94"/>
      <c r="AU23" s="94"/>
      <c r="AV23" s="94"/>
      <c r="AW23" s="94"/>
      <c r="AX23" s="94"/>
      <c r="AY23" s="94"/>
      <c r="AZ23" s="94"/>
      <c r="BA23" s="94"/>
      <c r="BF23" s="449"/>
      <c r="BG23" s="449"/>
      <c r="BH23" s="449"/>
      <c r="BK23" s="94"/>
    </row>
    <row r="24" spans="1:53" s="16" customFormat="1" ht="12" customHeight="1">
      <c r="A24" s="92"/>
      <c r="E24" s="210"/>
      <c r="F24" s="94"/>
      <c r="G24" s="94"/>
      <c r="H24" s="94"/>
      <c r="I24" s="97"/>
      <c r="J24" s="97"/>
      <c r="AE24" s="94"/>
      <c r="AF24" s="94"/>
      <c r="AH24" s="98"/>
      <c r="AI24" s="94"/>
      <c r="AJ24" s="94"/>
      <c r="AK24" s="94"/>
      <c r="AL24" s="94"/>
      <c r="AM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6" s="100" customFormat="1" ht="28.5" customHeight="1" thickBot="1">
      <c r="A25" s="423" t="s">
        <v>21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U25" s="423" t="s">
        <v>22</v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101"/>
      <c r="AI25" s="102"/>
      <c r="AJ25" s="102"/>
      <c r="AK25" s="102"/>
      <c r="AL25" s="102"/>
      <c r="AM25" s="102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1"/>
      <c r="BD25" s="431"/>
    </row>
    <row r="26" spans="3:56" s="100" customFormat="1" ht="22.5" customHeight="1">
      <c r="C26" s="527" t="s">
        <v>23</v>
      </c>
      <c r="D26" s="539" t="s">
        <v>24</v>
      </c>
      <c r="E26" s="540"/>
      <c r="F26" s="543" t="s">
        <v>25</v>
      </c>
      <c r="G26" s="540"/>
      <c r="H26" s="510" t="s">
        <v>26</v>
      </c>
      <c r="I26" s="511"/>
      <c r="J26" s="535" t="s">
        <v>64</v>
      </c>
      <c r="K26" s="536"/>
      <c r="L26" s="517" t="s">
        <v>113</v>
      </c>
      <c r="M26" s="518"/>
      <c r="N26" s="519"/>
      <c r="O26" s="514" t="s">
        <v>27</v>
      </c>
      <c r="P26" s="515"/>
      <c r="Q26" s="547" t="s">
        <v>28</v>
      </c>
      <c r="R26" s="548"/>
      <c r="W26" s="529" t="s">
        <v>29</v>
      </c>
      <c r="X26" s="530"/>
      <c r="Y26" s="530"/>
      <c r="Z26" s="530"/>
      <c r="AA26" s="530"/>
      <c r="AB26" s="531"/>
      <c r="AC26" s="429" t="s">
        <v>30</v>
      </c>
      <c r="AD26" s="429"/>
      <c r="AE26" s="429"/>
      <c r="AF26" s="440" t="s">
        <v>31</v>
      </c>
      <c r="AG26" s="441"/>
      <c r="AH26" s="442"/>
      <c r="AI26" s="102"/>
      <c r="AJ26" s="102"/>
      <c r="AK26" s="102"/>
      <c r="AL26" s="102"/>
      <c r="AM26" s="203"/>
      <c r="AN26" s="440" t="s">
        <v>130</v>
      </c>
      <c r="AO26" s="441"/>
      <c r="AP26" s="441"/>
      <c r="AQ26" s="441"/>
      <c r="AR26" s="441"/>
      <c r="AS26" s="442"/>
      <c r="AT26" s="446" t="s">
        <v>84</v>
      </c>
      <c r="AU26" s="447"/>
      <c r="AV26" s="447"/>
      <c r="AW26" s="447"/>
      <c r="AX26" s="447"/>
      <c r="AY26" s="447"/>
      <c r="AZ26" s="447"/>
      <c r="BA26" s="447"/>
      <c r="BB26" s="433"/>
      <c r="BC26" s="432" t="s">
        <v>30</v>
      </c>
      <c r="BD26" s="433"/>
    </row>
    <row r="27" spans="3:56" s="100" customFormat="1" ht="18" customHeight="1" thickBot="1">
      <c r="C27" s="528"/>
      <c r="D27" s="541"/>
      <c r="E27" s="542"/>
      <c r="F27" s="544"/>
      <c r="G27" s="542"/>
      <c r="H27" s="512"/>
      <c r="I27" s="513"/>
      <c r="J27" s="537"/>
      <c r="K27" s="538"/>
      <c r="L27" s="520"/>
      <c r="M27" s="521"/>
      <c r="N27" s="522"/>
      <c r="O27" s="516"/>
      <c r="P27" s="516"/>
      <c r="Q27" s="549"/>
      <c r="R27" s="550"/>
      <c r="W27" s="532"/>
      <c r="X27" s="533"/>
      <c r="Y27" s="533"/>
      <c r="Z27" s="533"/>
      <c r="AA27" s="533"/>
      <c r="AB27" s="534"/>
      <c r="AC27" s="430"/>
      <c r="AD27" s="430"/>
      <c r="AE27" s="430"/>
      <c r="AF27" s="443"/>
      <c r="AG27" s="444"/>
      <c r="AH27" s="445"/>
      <c r="AI27" s="102"/>
      <c r="AJ27" s="102"/>
      <c r="AK27" s="102"/>
      <c r="AL27" s="102"/>
      <c r="AM27" s="203"/>
      <c r="AN27" s="443"/>
      <c r="AO27" s="444"/>
      <c r="AP27" s="444"/>
      <c r="AQ27" s="444"/>
      <c r="AR27" s="444"/>
      <c r="AS27" s="445"/>
      <c r="AT27" s="434"/>
      <c r="AU27" s="448"/>
      <c r="AV27" s="448"/>
      <c r="AW27" s="448"/>
      <c r="AX27" s="448"/>
      <c r="AY27" s="448"/>
      <c r="AZ27" s="448"/>
      <c r="BA27" s="448"/>
      <c r="BB27" s="435"/>
      <c r="BC27" s="434"/>
      <c r="BD27" s="435"/>
    </row>
    <row r="28" spans="3:56" s="100" customFormat="1" ht="16.5" customHeight="1" thickBot="1">
      <c r="C28" s="103" t="s">
        <v>11</v>
      </c>
      <c r="D28" s="427">
        <v>36</v>
      </c>
      <c r="E28" s="428"/>
      <c r="F28" s="427">
        <v>4</v>
      </c>
      <c r="G28" s="428"/>
      <c r="H28" s="563"/>
      <c r="I28" s="563"/>
      <c r="J28" s="343"/>
      <c r="K28" s="344"/>
      <c r="L28" s="424"/>
      <c r="M28" s="425"/>
      <c r="N28" s="426"/>
      <c r="O28" s="545">
        <v>12</v>
      </c>
      <c r="P28" s="546"/>
      <c r="Q28" s="345">
        <v>52</v>
      </c>
      <c r="R28" s="346"/>
      <c r="W28" s="436" t="s">
        <v>199</v>
      </c>
      <c r="X28" s="437"/>
      <c r="Y28" s="437"/>
      <c r="Z28" s="437"/>
      <c r="AA28" s="437"/>
      <c r="AB28" s="438"/>
      <c r="AC28" s="412" t="s">
        <v>121</v>
      </c>
      <c r="AD28" s="413"/>
      <c r="AE28" s="414"/>
      <c r="AF28" s="412" t="s">
        <v>200</v>
      </c>
      <c r="AG28" s="413"/>
      <c r="AH28" s="414"/>
      <c r="AI28" s="102"/>
      <c r="AJ28" s="102"/>
      <c r="AK28" s="102"/>
      <c r="AL28" s="102"/>
      <c r="AM28" s="203"/>
      <c r="AN28" s="215"/>
      <c r="AO28" s="631" t="s">
        <v>131</v>
      </c>
      <c r="AP28" s="631"/>
      <c r="AQ28" s="631"/>
      <c r="AR28" s="631"/>
      <c r="AS28" s="632"/>
      <c r="AT28" s="635" t="s">
        <v>132</v>
      </c>
      <c r="AU28" s="636"/>
      <c r="AV28" s="636"/>
      <c r="AW28" s="636"/>
      <c r="AX28" s="636"/>
      <c r="AY28" s="636"/>
      <c r="AZ28" s="636"/>
      <c r="BA28" s="636"/>
      <c r="BB28" s="637"/>
      <c r="BC28" s="432">
        <v>3</v>
      </c>
      <c r="BD28" s="433"/>
    </row>
    <row r="29" spans="3:56" s="100" customFormat="1" ht="15" customHeight="1" thickBot="1">
      <c r="C29" s="103" t="s">
        <v>14</v>
      </c>
      <c r="D29" s="345"/>
      <c r="E29" s="346"/>
      <c r="F29" s="345"/>
      <c r="G29" s="346"/>
      <c r="H29" s="347">
        <v>8</v>
      </c>
      <c r="I29" s="347"/>
      <c r="J29" s="345">
        <v>2</v>
      </c>
      <c r="K29" s="346"/>
      <c r="L29" s="345">
        <v>8</v>
      </c>
      <c r="M29" s="347"/>
      <c r="N29" s="346"/>
      <c r="O29" s="398"/>
      <c r="P29" s="399"/>
      <c r="Q29" s="345">
        <v>16</v>
      </c>
      <c r="R29" s="346"/>
      <c r="AC29" s="412"/>
      <c r="AD29" s="413"/>
      <c r="AE29" s="414"/>
      <c r="AF29" s="412"/>
      <c r="AG29" s="413"/>
      <c r="AH29" s="414"/>
      <c r="AI29" s="102"/>
      <c r="AJ29" s="102"/>
      <c r="AK29" s="102"/>
      <c r="AL29" s="102"/>
      <c r="AM29" s="203"/>
      <c r="AN29" s="215"/>
      <c r="AO29" s="633"/>
      <c r="AP29" s="633"/>
      <c r="AQ29" s="633"/>
      <c r="AR29" s="633"/>
      <c r="AS29" s="634"/>
      <c r="AT29" s="638"/>
      <c r="AU29" s="639"/>
      <c r="AV29" s="639"/>
      <c r="AW29" s="639"/>
      <c r="AX29" s="639"/>
      <c r="AY29" s="639"/>
      <c r="AZ29" s="639"/>
      <c r="BA29" s="639"/>
      <c r="BB29" s="640"/>
      <c r="BC29" s="434"/>
      <c r="BD29" s="435"/>
    </row>
    <row r="30" spans="3:56" s="100" customFormat="1" ht="15.75" customHeight="1" thickBot="1">
      <c r="C30" s="104"/>
      <c r="D30" s="394"/>
      <c r="E30" s="394"/>
      <c r="F30" s="394"/>
      <c r="G30" s="394"/>
      <c r="W30" s="402"/>
      <c r="X30" s="402"/>
      <c r="Y30" s="402"/>
      <c r="Z30" s="402"/>
      <c r="AA30" s="402"/>
      <c r="AB30" s="402"/>
      <c r="AC30" s="323"/>
      <c r="AD30" s="323"/>
      <c r="AE30" s="323"/>
      <c r="AF30" s="323"/>
      <c r="AG30" s="323"/>
      <c r="AH30" s="323"/>
      <c r="AI30" s="102"/>
      <c r="AJ30" s="102"/>
      <c r="AK30" s="102"/>
      <c r="AL30" s="102"/>
      <c r="AM30" s="203"/>
      <c r="AN30" s="504"/>
      <c r="AO30" s="505"/>
      <c r="AP30" s="505"/>
      <c r="AQ30" s="505"/>
      <c r="AR30" s="505"/>
      <c r="AS30" s="506"/>
      <c r="AT30" s="501"/>
      <c r="AU30" s="502"/>
      <c r="AV30" s="502"/>
      <c r="AW30" s="502"/>
      <c r="AX30" s="502"/>
      <c r="AY30" s="502"/>
      <c r="AZ30" s="502"/>
      <c r="BA30" s="502"/>
      <c r="BB30" s="503"/>
      <c r="BC30" s="490"/>
      <c r="BD30" s="491"/>
    </row>
    <row r="31" spans="1:61" s="17" customFormat="1" ht="15.75" customHeight="1">
      <c r="A31" s="97"/>
      <c r="B31" s="97"/>
      <c r="C31" s="104"/>
      <c r="D31" s="394"/>
      <c r="E31" s="394"/>
      <c r="F31" s="394"/>
      <c r="G31" s="394"/>
      <c r="H31" s="394"/>
      <c r="I31" s="394"/>
      <c r="J31" s="394"/>
      <c r="K31" s="394"/>
      <c r="L31" s="393"/>
      <c r="M31" s="393"/>
      <c r="N31" s="393"/>
      <c r="O31" s="555"/>
      <c r="P31" s="555"/>
      <c r="Q31" s="393"/>
      <c r="R31" s="393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7"/>
      <c r="BC31" s="97"/>
      <c r="BD31" s="97"/>
      <c r="BE31" s="97"/>
      <c r="BF31" s="97"/>
      <c r="BG31" s="97"/>
      <c r="BH31" s="97"/>
      <c r="BI31" s="97"/>
    </row>
    <row r="32" spans="1:61" s="17" customFormat="1" ht="18" customHeight="1" thickBot="1">
      <c r="A32" s="582" t="s">
        <v>95</v>
      </c>
      <c r="B32" s="582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582"/>
      <c r="BA32" s="582"/>
      <c r="BB32" s="582"/>
      <c r="BC32" s="582"/>
      <c r="BD32" s="582"/>
      <c r="BE32" s="582"/>
      <c r="BF32" s="582"/>
      <c r="BG32" s="582"/>
      <c r="BH32" s="582"/>
      <c r="BI32" s="582"/>
    </row>
    <row r="33" spans="1:61" s="17" customFormat="1" ht="33" customHeight="1" thickBot="1">
      <c r="A33" s="226"/>
      <c r="B33" s="226"/>
      <c r="C33" s="226"/>
      <c r="D33" s="551" t="s">
        <v>86</v>
      </c>
      <c r="E33" s="552"/>
      <c r="F33" s="553"/>
      <c r="G33" s="556" t="s">
        <v>32</v>
      </c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8"/>
      <c r="U33" s="583" t="s">
        <v>66</v>
      </c>
      <c r="V33" s="584"/>
      <c r="W33" s="584"/>
      <c r="X33" s="584"/>
      <c r="Y33" s="584"/>
      <c r="Z33" s="584"/>
      <c r="AA33" s="584"/>
      <c r="AB33" s="584"/>
      <c r="AC33" s="403" t="s">
        <v>67</v>
      </c>
      <c r="AD33" s="404"/>
      <c r="AE33" s="409" t="s">
        <v>68</v>
      </c>
      <c r="AF33" s="410"/>
      <c r="AG33" s="410"/>
      <c r="AH33" s="410"/>
      <c r="AI33" s="410"/>
      <c r="AJ33" s="410"/>
      <c r="AK33" s="410"/>
      <c r="AL33" s="410"/>
      <c r="AM33" s="411"/>
      <c r="AN33" s="495" t="s">
        <v>69</v>
      </c>
      <c r="AO33" s="496"/>
      <c r="AP33" s="478" t="s">
        <v>33</v>
      </c>
      <c r="AQ33" s="479"/>
      <c r="AR33" s="479"/>
      <c r="AS33" s="479"/>
      <c r="AT33" s="479"/>
      <c r="AU33" s="479"/>
      <c r="AV33" s="479"/>
      <c r="AW33" s="479"/>
      <c r="AX33" s="479"/>
      <c r="AY33" s="479"/>
      <c r="AZ33" s="479"/>
      <c r="BA33" s="479"/>
      <c r="BB33" s="479"/>
      <c r="BC33" s="479"/>
      <c r="BD33" s="479"/>
      <c r="BE33" s="480"/>
      <c r="BF33" s="227"/>
      <c r="BG33" s="227"/>
      <c r="BH33" s="227"/>
      <c r="BI33" s="226"/>
    </row>
    <row r="34" spans="1:61" s="17" customFormat="1" ht="22.5" customHeight="1" thickBot="1">
      <c r="A34" s="226"/>
      <c r="B34" s="226"/>
      <c r="C34" s="226"/>
      <c r="D34" s="335"/>
      <c r="E34" s="336"/>
      <c r="F34" s="337"/>
      <c r="G34" s="559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1"/>
      <c r="U34" s="329" t="s">
        <v>70</v>
      </c>
      <c r="V34" s="330"/>
      <c r="W34" s="329" t="s">
        <v>71</v>
      </c>
      <c r="X34" s="330"/>
      <c r="Y34" s="400" t="s">
        <v>72</v>
      </c>
      <c r="Z34" s="401"/>
      <c r="AA34" s="401"/>
      <c r="AB34" s="401"/>
      <c r="AC34" s="405"/>
      <c r="AD34" s="406"/>
      <c r="AE34" s="418" t="s">
        <v>73</v>
      </c>
      <c r="AF34" s="330"/>
      <c r="AG34" s="324" t="s">
        <v>74</v>
      </c>
      <c r="AH34" s="325"/>
      <c r="AI34" s="325"/>
      <c r="AJ34" s="325"/>
      <c r="AK34" s="325"/>
      <c r="AL34" s="325"/>
      <c r="AM34" s="326"/>
      <c r="AN34" s="497"/>
      <c r="AO34" s="498"/>
      <c r="AP34" s="481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3"/>
      <c r="BF34" s="228"/>
      <c r="BG34" s="228"/>
      <c r="BH34" s="228"/>
      <c r="BI34" s="226"/>
    </row>
    <row r="35" spans="1:61" s="17" customFormat="1" ht="19.5" customHeight="1" thickBot="1">
      <c r="A35" s="226"/>
      <c r="B35" s="226"/>
      <c r="C35" s="226"/>
      <c r="D35" s="335"/>
      <c r="E35" s="336"/>
      <c r="F35" s="337"/>
      <c r="G35" s="559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1"/>
      <c r="U35" s="331"/>
      <c r="V35" s="332"/>
      <c r="W35" s="331"/>
      <c r="X35" s="332"/>
      <c r="Y35" s="329" t="s">
        <v>75</v>
      </c>
      <c r="Z35" s="330"/>
      <c r="AA35" s="329" t="s">
        <v>76</v>
      </c>
      <c r="AB35" s="576"/>
      <c r="AC35" s="405"/>
      <c r="AD35" s="406"/>
      <c r="AE35" s="331"/>
      <c r="AF35" s="332"/>
      <c r="AG35" s="335" t="s">
        <v>34</v>
      </c>
      <c r="AH35" s="336"/>
      <c r="AI35" s="415" t="s">
        <v>77</v>
      </c>
      <c r="AJ35" s="416"/>
      <c r="AK35" s="416"/>
      <c r="AL35" s="416"/>
      <c r="AM35" s="417"/>
      <c r="AN35" s="497"/>
      <c r="AO35" s="498"/>
      <c r="AP35" s="484" t="s">
        <v>35</v>
      </c>
      <c r="AQ35" s="485"/>
      <c r="AR35" s="485"/>
      <c r="AS35" s="485"/>
      <c r="AT35" s="485"/>
      <c r="AU35" s="485"/>
      <c r="AV35" s="485"/>
      <c r="AW35" s="486"/>
      <c r="AX35" s="484" t="s">
        <v>36</v>
      </c>
      <c r="AY35" s="485"/>
      <c r="AZ35" s="485"/>
      <c r="BA35" s="485"/>
      <c r="BB35" s="485"/>
      <c r="BC35" s="485"/>
      <c r="BD35" s="485"/>
      <c r="BE35" s="486"/>
      <c r="BF35" s="229"/>
      <c r="BG35" s="229"/>
      <c r="BH35" s="229"/>
      <c r="BI35" s="226"/>
    </row>
    <row r="36" spans="1:61" s="17" customFormat="1" ht="34.5" customHeight="1" thickBot="1">
      <c r="A36" s="226"/>
      <c r="B36" s="226"/>
      <c r="C36" s="226"/>
      <c r="D36" s="335"/>
      <c r="E36" s="336"/>
      <c r="F36" s="337"/>
      <c r="G36" s="559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1"/>
      <c r="U36" s="331"/>
      <c r="V36" s="332"/>
      <c r="W36" s="331"/>
      <c r="X36" s="332"/>
      <c r="Y36" s="331"/>
      <c r="Z36" s="332"/>
      <c r="AA36" s="331"/>
      <c r="AB36" s="577"/>
      <c r="AC36" s="405"/>
      <c r="AD36" s="406"/>
      <c r="AE36" s="331"/>
      <c r="AF36" s="332"/>
      <c r="AG36" s="335"/>
      <c r="AH36" s="337"/>
      <c r="AI36" s="331" t="s">
        <v>78</v>
      </c>
      <c r="AJ36" s="332"/>
      <c r="AK36" s="331" t="s">
        <v>79</v>
      </c>
      <c r="AL36" s="332"/>
      <c r="AM36" s="567" t="s">
        <v>111</v>
      </c>
      <c r="AN36" s="497"/>
      <c r="AO36" s="498"/>
      <c r="AP36" s="603" t="s">
        <v>37</v>
      </c>
      <c r="AQ36" s="604"/>
      <c r="AR36" s="604"/>
      <c r="AS36" s="604"/>
      <c r="AT36" s="604"/>
      <c r="AU36" s="604"/>
      <c r="AV36" s="604"/>
      <c r="AW36" s="604"/>
      <c r="AX36" s="604"/>
      <c r="AY36" s="604"/>
      <c r="AZ36" s="604"/>
      <c r="BA36" s="604"/>
      <c r="BB36" s="604"/>
      <c r="BC36" s="604"/>
      <c r="BD36" s="604"/>
      <c r="BE36" s="605"/>
      <c r="BF36" s="229"/>
      <c r="BG36" s="229"/>
      <c r="BH36" s="229"/>
      <c r="BI36" s="226"/>
    </row>
    <row r="37" spans="1:61" s="17" customFormat="1" ht="24" customHeight="1" thickBot="1">
      <c r="A37" s="226"/>
      <c r="B37" s="226"/>
      <c r="C37" s="226"/>
      <c r="D37" s="335"/>
      <c r="E37" s="336"/>
      <c r="F37" s="337"/>
      <c r="G37" s="559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1"/>
      <c r="U37" s="331"/>
      <c r="V37" s="332"/>
      <c r="W37" s="331"/>
      <c r="X37" s="332"/>
      <c r="Y37" s="331"/>
      <c r="Z37" s="332"/>
      <c r="AA37" s="331"/>
      <c r="AB37" s="577"/>
      <c r="AC37" s="405"/>
      <c r="AD37" s="406"/>
      <c r="AE37" s="331"/>
      <c r="AF37" s="332"/>
      <c r="AG37" s="335"/>
      <c r="AH37" s="337"/>
      <c r="AI37" s="331"/>
      <c r="AJ37" s="332"/>
      <c r="AK37" s="331"/>
      <c r="AL37" s="332"/>
      <c r="AM37" s="568"/>
      <c r="AN37" s="497"/>
      <c r="AO37" s="498"/>
      <c r="AP37" s="487">
        <v>1</v>
      </c>
      <c r="AQ37" s="488"/>
      <c r="AR37" s="488"/>
      <c r="AS37" s="489"/>
      <c r="AT37" s="487">
        <v>2</v>
      </c>
      <c r="AU37" s="488"/>
      <c r="AV37" s="488"/>
      <c r="AW37" s="489"/>
      <c r="AX37" s="487">
        <v>3</v>
      </c>
      <c r="AY37" s="507"/>
      <c r="AZ37" s="507"/>
      <c r="BA37" s="508"/>
      <c r="BB37" s="487">
        <v>4</v>
      </c>
      <c r="BC37" s="488"/>
      <c r="BD37" s="488"/>
      <c r="BE37" s="489"/>
      <c r="BF37" s="230"/>
      <c r="BG37" s="230"/>
      <c r="BH37" s="229"/>
      <c r="BI37" s="226"/>
    </row>
    <row r="38" spans="1:61" s="17" customFormat="1" ht="24" customHeight="1" thickBot="1">
      <c r="A38" s="226"/>
      <c r="B38" s="226"/>
      <c r="C38" s="226"/>
      <c r="D38" s="335"/>
      <c r="E38" s="336"/>
      <c r="F38" s="337"/>
      <c r="G38" s="559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1"/>
      <c r="U38" s="331"/>
      <c r="V38" s="332"/>
      <c r="W38" s="331"/>
      <c r="X38" s="332"/>
      <c r="Y38" s="331"/>
      <c r="Z38" s="332"/>
      <c r="AA38" s="331"/>
      <c r="AB38" s="577"/>
      <c r="AC38" s="405"/>
      <c r="AD38" s="406"/>
      <c r="AE38" s="331"/>
      <c r="AF38" s="332"/>
      <c r="AG38" s="335"/>
      <c r="AH38" s="337"/>
      <c r="AI38" s="331"/>
      <c r="AJ38" s="332"/>
      <c r="AK38" s="331"/>
      <c r="AL38" s="332"/>
      <c r="AM38" s="568"/>
      <c r="AN38" s="497"/>
      <c r="AO38" s="498"/>
      <c r="AP38" s="484" t="s">
        <v>38</v>
      </c>
      <c r="AQ38" s="485"/>
      <c r="AR38" s="485"/>
      <c r="AS38" s="485"/>
      <c r="AT38" s="485"/>
      <c r="AU38" s="485"/>
      <c r="AV38" s="485"/>
      <c r="AW38" s="485"/>
      <c r="AX38" s="485"/>
      <c r="AY38" s="485"/>
      <c r="AZ38" s="485"/>
      <c r="BA38" s="485"/>
      <c r="BB38" s="485"/>
      <c r="BC38" s="485"/>
      <c r="BD38" s="485"/>
      <c r="BE38" s="486"/>
      <c r="BF38" s="230"/>
      <c r="BG38" s="230"/>
      <c r="BH38" s="229"/>
      <c r="BI38" s="226"/>
    </row>
    <row r="39" spans="1:61" s="17" customFormat="1" ht="28.5" customHeight="1" thickBot="1">
      <c r="A39" s="226"/>
      <c r="B39" s="226"/>
      <c r="C39" s="226"/>
      <c r="D39" s="338"/>
      <c r="E39" s="554"/>
      <c r="F39" s="339"/>
      <c r="G39" s="279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280"/>
      <c r="U39" s="333"/>
      <c r="V39" s="334"/>
      <c r="W39" s="333"/>
      <c r="X39" s="334"/>
      <c r="Y39" s="333"/>
      <c r="Z39" s="334"/>
      <c r="AA39" s="333"/>
      <c r="AB39" s="578"/>
      <c r="AC39" s="407"/>
      <c r="AD39" s="408"/>
      <c r="AE39" s="333"/>
      <c r="AF39" s="334"/>
      <c r="AG39" s="338"/>
      <c r="AH39" s="339"/>
      <c r="AI39" s="333"/>
      <c r="AJ39" s="334"/>
      <c r="AK39" s="333"/>
      <c r="AL39" s="334"/>
      <c r="AM39" s="569"/>
      <c r="AN39" s="499"/>
      <c r="AO39" s="500"/>
      <c r="AP39" s="487">
        <v>18</v>
      </c>
      <c r="AQ39" s="488"/>
      <c r="AR39" s="488"/>
      <c r="AS39" s="489"/>
      <c r="AT39" s="487">
        <v>18</v>
      </c>
      <c r="AU39" s="488"/>
      <c r="AV39" s="488"/>
      <c r="AW39" s="489"/>
      <c r="AX39" s="487">
        <v>18</v>
      </c>
      <c r="AY39" s="488"/>
      <c r="AZ39" s="488"/>
      <c r="BA39" s="489"/>
      <c r="BB39" s="487">
        <v>17</v>
      </c>
      <c r="BC39" s="488"/>
      <c r="BD39" s="488"/>
      <c r="BE39" s="489"/>
      <c r="BF39" s="230"/>
      <c r="BG39" s="230"/>
      <c r="BH39" s="229"/>
      <c r="BI39" s="226"/>
    </row>
    <row r="40" spans="1:61" s="18" customFormat="1" ht="15.75" customHeight="1" thickBot="1">
      <c r="A40" s="231"/>
      <c r="B40" s="231"/>
      <c r="C40" s="231"/>
      <c r="D40" s="395">
        <v>1</v>
      </c>
      <c r="E40" s="396"/>
      <c r="F40" s="397"/>
      <c r="G40" s="579">
        <v>2</v>
      </c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1"/>
      <c r="U40" s="327">
        <v>3</v>
      </c>
      <c r="V40" s="328"/>
      <c r="W40" s="327">
        <v>4</v>
      </c>
      <c r="X40" s="328"/>
      <c r="Y40" s="327">
        <v>5</v>
      </c>
      <c r="Z40" s="328"/>
      <c r="AA40" s="327">
        <v>6</v>
      </c>
      <c r="AB40" s="328"/>
      <c r="AC40" s="327">
        <v>7</v>
      </c>
      <c r="AD40" s="328"/>
      <c r="AE40" s="327">
        <v>8</v>
      </c>
      <c r="AF40" s="328"/>
      <c r="AG40" s="327">
        <v>9</v>
      </c>
      <c r="AH40" s="328"/>
      <c r="AI40" s="327">
        <v>10</v>
      </c>
      <c r="AJ40" s="328"/>
      <c r="AK40" s="327">
        <v>11</v>
      </c>
      <c r="AL40" s="328"/>
      <c r="AM40" s="196"/>
      <c r="AN40" s="327">
        <v>13</v>
      </c>
      <c r="AO40" s="328"/>
      <c r="AP40" s="327">
        <v>14</v>
      </c>
      <c r="AQ40" s="328"/>
      <c r="AR40" s="327">
        <v>15</v>
      </c>
      <c r="AS40" s="328"/>
      <c r="AT40" s="327">
        <v>16</v>
      </c>
      <c r="AU40" s="328"/>
      <c r="AV40" s="327">
        <v>17</v>
      </c>
      <c r="AW40" s="328"/>
      <c r="AX40" s="327">
        <v>18</v>
      </c>
      <c r="AY40" s="328"/>
      <c r="AZ40" s="327">
        <v>19</v>
      </c>
      <c r="BA40" s="328"/>
      <c r="BB40" s="327">
        <v>20</v>
      </c>
      <c r="BC40" s="328"/>
      <c r="BD40" s="327">
        <v>21</v>
      </c>
      <c r="BE40" s="328"/>
      <c r="BF40" s="231"/>
      <c r="BG40" s="231"/>
      <c r="BH40" s="232"/>
      <c r="BI40" s="232"/>
    </row>
    <row r="41" spans="1:61" s="178" customFormat="1" ht="25.5" customHeight="1" thickBot="1">
      <c r="A41" s="233"/>
      <c r="B41" s="233"/>
      <c r="C41" s="233"/>
      <c r="D41" s="492" t="s">
        <v>91</v>
      </c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4"/>
      <c r="BF41" s="233"/>
      <c r="BG41" s="234"/>
      <c r="BH41" s="234"/>
      <c r="BI41" s="234"/>
    </row>
    <row r="42" spans="1:61" s="19" customFormat="1" ht="46.5" customHeight="1" thickBot="1">
      <c r="A42" s="235"/>
      <c r="B42" s="235"/>
      <c r="C42" s="235"/>
      <c r="D42" s="340" t="s">
        <v>92</v>
      </c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15"/>
      <c r="V42" s="315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2"/>
      <c r="BF42" s="236"/>
      <c r="BG42" s="237"/>
      <c r="BH42" s="237"/>
      <c r="BI42" s="237"/>
    </row>
    <row r="43" spans="1:61" s="14" customFormat="1" ht="48" customHeight="1">
      <c r="A43" s="238"/>
      <c r="B43" s="238"/>
      <c r="C43" s="238"/>
      <c r="D43" s="358" t="s">
        <v>141</v>
      </c>
      <c r="E43" s="359"/>
      <c r="F43" s="360"/>
      <c r="G43" s="390" t="s">
        <v>81</v>
      </c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2"/>
      <c r="U43" s="364"/>
      <c r="V43" s="365"/>
      <c r="W43" s="267">
        <v>2</v>
      </c>
      <c r="X43" s="264"/>
      <c r="Y43" s="263"/>
      <c r="Z43" s="264"/>
      <c r="AA43" s="267"/>
      <c r="AB43" s="264"/>
      <c r="AC43" s="263">
        <v>3</v>
      </c>
      <c r="AD43" s="267"/>
      <c r="AE43" s="263">
        <v>90</v>
      </c>
      <c r="AF43" s="264"/>
      <c r="AG43" s="263">
        <v>54</v>
      </c>
      <c r="AH43" s="267"/>
      <c r="AI43" s="263">
        <v>36</v>
      </c>
      <c r="AJ43" s="264"/>
      <c r="AK43" s="263">
        <v>18</v>
      </c>
      <c r="AL43" s="264"/>
      <c r="AM43" s="239"/>
      <c r="AN43" s="263">
        <v>36</v>
      </c>
      <c r="AO43" s="264"/>
      <c r="AP43" s="263"/>
      <c r="AQ43" s="267"/>
      <c r="AR43" s="267"/>
      <c r="AS43" s="264"/>
      <c r="AT43" s="263">
        <v>3</v>
      </c>
      <c r="AU43" s="267"/>
      <c r="AV43" s="267"/>
      <c r="AW43" s="264"/>
      <c r="AX43" s="263"/>
      <c r="AY43" s="267"/>
      <c r="AZ43" s="267"/>
      <c r="BA43" s="264"/>
      <c r="BB43" s="263"/>
      <c r="BC43" s="267"/>
      <c r="BD43" s="267"/>
      <c r="BE43" s="264"/>
      <c r="BF43" s="238"/>
      <c r="BG43" s="588"/>
      <c r="BH43" s="241"/>
      <c r="BI43" s="241"/>
    </row>
    <row r="44" spans="1:62" s="14" customFormat="1" ht="24.75" customHeight="1" thickBot="1">
      <c r="A44" s="238"/>
      <c r="B44" s="238"/>
      <c r="C44" s="238"/>
      <c r="D44" s="570" t="s">
        <v>104</v>
      </c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2"/>
      <c r="U44" s="267"/>
      <c r="V44" s="264"/>
      <c r="W44" s="267">
        <v>1</v>
      </c>
      <c r="X44" s="264"/>
      <c r="Y44" s="306"/>
      <c r="Z44" s="307"/>
      <c r="AA44" s="306"/>
      <c r="AB44" s="307"/>
      <c r="AC44" s="263">
        <v>3</v>
      </c>
      <c r="AD44" s="267"/>
      <c r="AE44" s="361">
        <v>90</v>
      </c>
      <c r="AF44" s="362"/>
      <c r="AG44" s="361">
        <v>54</v>
      </c>
      <c r="AH44" s="362"/>
      <c r="AI44" s="361">
        <v>36</v>
      </c>
      <c r="AJ44" s="362"/>
      <c r="AK44" s="361">
        <v>18</v>
      </c>
      <c r="AL44" s="362"/>
      <c r="AM44" s="361"/>
      <c r="AN44" s="362"/>
      <c r="AO44" s="242">
        <v>36</v>
      </c>
      <c r="AP44" s="263"/>
      <c r="AQ44" s="267"/>
      <c r="AR44" s="267"/>
      <c r="AS44" s="264"/>
      <c r="AT44" s="263">
        <v>3</v>
      </c>
      <c r="AU44" s="267"/>
      <c r="AV44" s="267"/>
      <c r="AW44" s="264"/>
      <c r="AX44" s="263"/>
      <c r="AY44" s="267"/>
      <c r="AZ44" s="267"/>
      <c r="BA44" s="264"/>
      <c r="BB44" s="263"/>
      <c r="BC44" s="267"/>
      <c r="BD44" s="267"/>
      <c r="BE44" s="264"/>
      <c r="BF44" s="238"/>
      <c r="BG44" s="588"/>
      <c r="BH44" s="241"/>
      <c r="BI44" s="241"/>
      <c r="BJ44" s="105"/>
    </row>
    <row r="45" spans="1:62" s="14" customFormat="1" ht="24.75" customHeight="1" thickBot="1">
      <c r="A45" s="238"/>
      <c r="B45" s="238"/>
      <c r="C45" s="238"/>
      <c r="D45" s="314" t="s">
        <v>144</v>
      </c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6"/>
      <c r="BF45" s="238"/>
      <c r="BG45" s="588"/>
      <c r="BH45" s="241"/>
      <c r="BI45" s="241"/>
      <c r="BJ45" s="105"/>
    </row>
    <row r="46" spans="1:62" s="14" customFormat="1" ht="42" customHeight="1">
      <c r="A46" s="238"/>
      <c r="B46" s="238"/>
      <c r="C46" s="238"/>
      <c r="D46" s="358"/>
      <c r="E46" s="359"/>
      <c r="F46" s="360"/>
      <c r="G46" s="620" t="s">
        <v>80</v>
      </c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2"/>
      <c r="U46" s="646"/>
      <c r="V46" s="365"/>
      <c r="W46" s="263"/>
      <c r="X46" s="264"/>
      <c r="Y46" s="263"/>
      <c r="Z46" s="264"/>
      <c r="AA46" s="263"/>
      <c r="AB46" s="264"/>
      <c r="AC46" s="263"/>
      <c r="AD46" s="264"/>
      <c r="AE46" s="263"/>
      <c r="AF46" s="264"/>
      <c r="AG46" s="263"/>
      <c r="AH46" s="264"/>
      <c r="AI46" s="263"/>
      <c r="AJ46" s="264"/>
      <c r="AK46" s="311"/>
      <c r="AL46" s="313"/>
      <c r="AM46" s="243"/>
      <c r="AN46" s="267"/>
      <c r="AO46" s="264"/>
      <c r="AP46" s="263"/>
      <c r="AQ46" s="267"/>
      <c r="AR46" s="267"/>
      <c r="AS46" s="264"/>
      <c r="AT46" s="263"/>
      <c r="AU46" s="267"/>
      <c r="AV46" s="267"/>
      <c r="AW46" s="264"/>
      <c r="AX46" s="263"/>
      <c r="AY46" s="267"/>
      <c r="AZ46" s="267"/>
      <c r="BA46" s="264"/>
      <c r="BB46" s="364"/>
      <c r="BC46" s="646"/>
      <c r="BD46" s="646"/>
      <c r="BE46" s="365"/>
      <c r="BF46" s="238"/>
      <c r="BG46" s="588"/>
      <c r="BH46" s="241"/>
      <c r="BI46" s="241"/>
      <c r="BJ46" s="105"/>
    </row>
    <row r="47" spans="1:62" s="14" customFormat="1" ht="30" customHeight="1">
      <c r="A47" s="238"/>
      <c r="B47" s="238"/>
      <c r="C47" s="238"/>
      <c r="D47" s="317" t="s">
        <v>142</v>
      </c>
      <c r="E47" s="318"/>
      <c r="F47" s="319"/>
      <c r="G47" s="650" t="s">
        <v>82</v>
      </c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2"/>
      <c r="U47" s="646"/>
      <c r="V47" s="365"/>
      <c r="W47" s="267">
        <v>1</v>
      </c>
      <c r="X47" s="264"/>
      <c r="Y47" s="263"/>
      <c r="Z47" s="264"/>
      <c r="AA47" s="267"/>
      <c r="AB47" s="264"/>
      <c r="AC47" s="263">
        <v>2</v>
      </c>
      <c r="AD47" s="267"/>
      <c r="AE47" s="263">
        <v>60</v>
      </c>
      <c r="AF47" s="264"/>
      <c r="AG47" s="263">
        <v>27</v>
      </c>
      <c r="AH47" s="267"/>
      <c r="AI47" s="263">
        <v>9</v>
      </c>
      <c r="AJ47" s="264"/>
      <c r="AK47" s="263">
        <v>18</v>
      </c>
      <c r="AL47" s="264"/>
      <c r="AM47" s="239"/>
      <c r="AN47" s="267">
        <v>33</v>
      </c>
      <c r="AO47" s="264"/>
      <c r="AP47" s="263">
        <v>1.5</v>
      </c>
      <c r="AQ47" s="267"/>
      <c r="AR47" s="267"/>
      <c r="AS47" s="264"/>
      <c r="AT47" s="263"/>
      <c r="AU47" s="267"/>
      <c r="AV47" s="267"/>
      <c r="AW47" s="264"/>
      <c r="AX47" s="263"/>
      <c r="AY47" s="267"/>
      <c r="AZ47" s="267"/>
      <c r="BA47" s="264"/>
      <c r="BB47" s="263"/>
      <c r="BC47" s="267"/>
      <c r="BD47" s="267"/>
      <c r="BE47" s="264"/>
      <c r="BF47" s="238"/>
      <c r="BG47" s="588"/>
      <c r="BH47" s="241"/>
      <c r="BI47" s="241"/>
      <c r="BJ47" s="105"/>
    </row>
    <row r="48" spans="1:62" s="14" customFormat="1" ht="48.75" customHeight="1">
      <c r="A48" s="238"/>
      <c r="B48" s="238"/>
      <c r="C48" s="238"/>
      <c r="D48" s="317" t="s">
        <v>142</v>
      </c>
      <c r="E48" s="318"/>
      <c r="F48" s="319"/>
      <c r="G48" s="650" t="s">
        <v>87</v>
      </c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2"/>
      <c r="U48" s="646"/>
      <c r="V48" s="365"/>
      <c r="W48" s="267">
        <v>2</v>
      </c>
      <c r="X48" s="264"/>
      <c r="Y48" s="263"/>
      <c r="Z48" s="264"/>
      <c r="AA48" s="267"/>
      <c r="AB48" s="264"/>
      <c r="AC48" s="263">
        <v>2</v>
      </c>
      <c r="AD48" s="267"/>
      <c r="AE48" s="263">
        <v>60</v>
      </c>
      <c r="AF48" s="264"/>
      <c r="AG48" s="263">
        <v>18</v>
      </c>
      <c r="AH48" s="267"/>
      <c r="AI48" s="263"/>
      <c r="AJ48" s="264"/>
      <c r="AK48" s="263">
        <v>18</v>
      </c>
      <c r="AL48" s="264"/>
      <c r="AM48" s="239"/>
      <c r="AN48" s="267">
        <v>47</v>
      </c>
      <c r="AO48" s="264"/>
      <c r="AP48" s="263"/>
      <c r="AQ48" s="267"/>
      <c r="AR48" s="267"/>
      <c r="AS48" s="264"/>
      <c r="AT48" s="263">
        <v>1</v>
      </c>
      <c r="AU48" s="267"/>
      <c r="AV48" s="267"/>
      <c r="AW48" s="264"/>
      <c r="AX48" s="263"/>
      <c r="AY48" s="267"/>
      <c r="AZ48" s="267"/>
      <c r="BA48" s="264"/>
      <c r="BB48" s="263"/>
      <c r="BC48" s="267"/>
      <c r="BD48" s="267"/>
      <c r="BE48" s="264"/>
      <c r="BF48" s="238"/>
      <c r="BG48" s="588"/>
      <c r="BH48" s="241"/>
      <c r="BI48" s="241"/>
      <c r="BJ48" s="105"/>
    </row>
    <row r="49" spans="1:62" s="14" customFormat="1" ht="30" customHeight="1">
      <c r="A49" s="238"/>
      <c r="B49" s="238"/>
      <c r="C49" s="238"/>
      <c r="D49" s="317" t="s">
        <v>143</v>
      </c>
      <c r="E49" s="318"/>
      <c r="F49" s="319"/>
      <c r="G49" s="650" t="s">
        <v>201</v>
      </c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2"/>
      <c r="U49" s="646"/>
      <c r="V49" s="365"/>
      <c r="W49" s="267">
        <v>3</v>
      </c>
      <c r="X49" s="264"/>
      <c r="Y49" s="263"/>
      <c r="Z49" s="264"/>
      <c r="AA49" s="267"/>
      <c r="AB49" s="264"/>
      <c r="AC49" s="263">
        <v>14</v>
      </c>
      <c r="AD49" s="267"/>
      <c r="AE49" s="263">
        <v>420</v>
      </c>
      <c r="AF49" s="264"/>
      <c r="AG49" s="263"/>
      <c r="AH49" s="267"/>
      <c r="AI49" s="263"/>
      <c r="AJ49" s="264"/>
      <c r="AK49" s="263"/>
      <c r="AL49" s="264"/>
      <c r="AM49" s="239"/>
      <c r="AN49" s="267">
        <v>420</v>
      </c>
      <c r="AO49" s="264"/>
      <c r="AP49" s="263"/>
      <c r="AQ49" s="267"/>
      <c r="AR49" s="267"/>
      <c r="AS49" s="264"/>
      <c r="AT49" s="263"/>
      <c r="AU49" s="267"/>
      <c r="AV49" s="267"/>
      <c r="AW49" s="264"/>
      <c r="AX49" s="263"/>
      <c r="AY49" s="267"/>
      <c r="AZ49" s="267"/>
      <c r="BA49" s="264"/>
      <c r="BB49" s="263"/>
      <c r="BC49" s="267"/>
      <c r="BD49" s="267"/>
      <c r="BE49" s="264"/>
      <c r="BF49" s="238"/>
      <c r="BG49" s="588"/>
      <c r="BH49" s="241"/>
      <c r="BI49" s="241"/>
      <c r="BJ49" s="105"/>
    </row>
    <row r="50" spans="1:62" s="14" customFormat="1" ht="31.5" customHeight="1">
      <c r="A50" s="238"/>
      <c r="B50" s="238"/>
      <c r="C50" s="238"/>
      <c r="D50" s="317" t="s">
        <v>140</v>
      </c>
      <c r="E50" s="318"/>
      <c r="F50" s="319"/>
      <c r="G50" s="650" t="s">
        <v>131</v>
      </c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2"/>
      <c r="U50" s="646"/>
      <c r="V50" s="365"/>
      <c r="W50" s="267"/>
      <c r="X50" s="264"/>
      <c r="Y50" s="263"/>
      <c r="Z50" s="264"/>
      <c r="AA50" s="267"/>
      <c r="AB50" s="264"/>
      <c r="AC50" s="263">
        <v>16</v>
      </c>
      <c r="AD50" s="267"/>
      <c r="AE50" s="263">
        <v>480</v>
      </c>
      <c r="AF50" s="264"/>
      <c r="AG50" s="263"/>
      <c r="AH50" s="267"/>
      <c r="AI50" s="263"/>
      <c r="AJ50" s="264"/>
      <c r="AK50" s="263"/>
      <c r="AL50" s="264"/>
      <c r="AM50" s="239"/>
      <c r="AN50" s="267">
        <v>480</v>
      </c>
      <c r="AO50" s="264"/>
      <c r="AP50" s="263"/>
      <c r="AQ50" s="267"/>
      <c r="AR50" s="267"/>
      <c r="AS50" s="264"/>
      <c r="AT50" s="263"/>
      <c r="AU50" s="267"/>
      <c r="AV50" s="267"/>
      <c r="AW50" s="264"/>
      <c r="AX50" s="263"/>
      <c r="AY50" s="267"/>
      <c r="AZ50" s="267"/>
      <c r="BA50" s="264"/>
      <c r="BB50" s="263"/>
      <c r="BC50" s="267"/>
      <c r="BD50" s="267"/>
      <c r="BE50" s="264"/>
      <c r="BF50" s="238"/>
      <c r="BG50" s="588"/>
      <c r="BH50" s="241"/>
      <c r="BI50" s="241"/>
      <c r="BJ50" s="105"/>
    </row>
    <row r="51" spans="1:62" s="14" customFormat="1" ht="22.5" customHeight="1" thickBot="1">
      <c r="A51" s="238"/>
      <c r="B51" s="238"/>
      <c r="C51" s="238"/>
      <c r="D51" s="570" t="s">
        <v>105</v>
      </c>
      <c r="E51" s="571"/>
      <c r="F51" s="571"/>
      <c r="G51" s="571"/>
      <c r="H51" s="571"/>
      <c r="I51" s="571"/>
      <c r="J51" s="571"/>
      <c r="K51" s="571"/>
      <c r="L51" s="571"/>
      <c r="M51" s="571"/>
      <c r="N51" s="571"/>
      <c r="O51" s="571"/>
      <c r="P51" s="571"/>
      <c r="Q51" s="571"/>
      <c r="R51" s="571"/>
      <c r="S51" s="571"/>
      <c r="T51" s="572"/>
      <c r="U51" s="654"/>
      <c r="V51" s="653"/>
      <c r="W51" s="647">
        <v>3</v>
      </c>
      <c r="X51" s="649"/>
      <c r="Y51" s="647"/>
      <c r="Z51" s="653"/>
      <c r="AA51" s="654"/>
      <c r="AB51" s="649"/>
      <c r="AC51" s="647">
        <v>34</v>
      </c>
      <c r="AD51" s="653"/>
      <c r="AE51" s="654">
        <v>1020</v>
      </c>
      <c r="AF51" s="649"/>
      <c r="AG51" s="647">
        <v>45</v>
      </c>
      <c r="AH51" s="649"/>
      <c r="AI51" s="647">
        <v>9</v>
      </c>
      <c r="AJ51" s="653"/>
      <c r="AK51" s="647">
        <v>36</v>
      </c>
      <c r="AL51" s="653"/>
      <c r="AM51" s="244"/>
      <c r="AN51" s="654">
        <v>975</v>
      </c>
      <c r="AO51" s="653"/>
      <c r="AP51" s="647">
        <v>1.5</v>
      </c>
      <c r="AQ51" s="648"/>
      <c r="AR51" s="648"/>
      <c r="AS51" s="653"/>
      <c r="AT51" s="647">
        <v>1</v>
      </c>
      <c r="AU51" s="648"/>
      <c r="AV51" s="648"/>
      <c r="AW51" s="653"/>
      <c r="AX51" s="647"/>
      <c r="AY51" s="648"/>
      <c r="AZ51" s="648"/>
      <c r="BA51" s="649"/>
      <c r="BB51" s="647"/>
      <c r="BC51" s="648"/>
      <c r="BD51" s="648"/>
      <c r="BE51" s="653"/>
      <c r="BF51" s="238"/>
      <c r="BG51" s="588"/>
      <c r="BH51" s="241"/>
      <c r="BI51" s="241"/>
      <c r="BJ51" s="105"/>
    </row>
    <row r="52" spans="1:65" s="19" customFormat="1" ht="33" customHeight="1" thickBot="1">
      <c r="A52" s="235"/>
      <c r="B52" s="235"/>
      <c r="C52" s="235"/>
      <c r="D52" s="314" t="s">
        <v>145</v>
      </c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6"/>
      <c r="BF52" s="236"/>
      <c r="BG52" s="588"/>
      <c r="BH52" s="237"/>
      <c r="BI52" s="237"/>
      <c r="BM52" s="214"/>
    </row>
    <row r="53" spans="1:61" s="14" customFormat="1" ht="47.25" customHeight="1">
      <c r="A53" s="238"/>
      <c r="B53" s="238"/>
      <c r="C53" s="238"/>
      <c r="D53" s="358" t="s">
        <v>146</v>
      </c>
      <c r="E53" s="359"/>
      <c r="F53" s="360"/>
      <c r="G53" s="620" t="s">
        <v>202</v>
      </c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2"/>
      <c r="U53" s="385"/>
      <c r="V53" s="386"/>
      <c r="W53" s="311">
        <v>2</v>
      </c>
      <c r="X53" s="313"/>
      <c r="Y53" s="311"/>
      <c r="Z53" s="313"/>
      <c r="AA53" s="311"/>
      <c r="AB53" s="313"/>
      <c r="AC53" s="311">
        <v>3</v>
      </c>
      <c r="AD53" s="313"/>
      <c r="AE53" s="311">
        <v>90</v>
      </c>
      <c r="AF53" s="313"/>
      <c r="AG53" s="311">
        <v>72</v>
      </c>
      <c r="AH53" s="313"/>
      <c r="AI53" s="311"/>
      <c r="AJ53" s="313"/>
      <c r="AK53" s="311">
        <v>72</v>
      </c>
      <c r="AL53" s="313"/>
      <c r="AM53" s="243"/>
      <c r="AN53" s="311">
        <v>18</v>
      </c>
      <c r="AO53" s="313"/>
      <c r="AP53" s="311">
        <v>2</v>
      </c>
      <c r="AQ53" s="312"/>
      <c r="AR53" s="312"/>
      <c r="AS53" s="313"/>
      <c r="AT53" s="311">
        <v>2</v>
      </c>
      <c r="AU53" s="312"/>
      <c r="AV53" s="312"/>
      <c r="AW53" s="313"/>
      <c r="AX53" s="311"/>
      <c r="AY53" s="312"/>
      <c r="AZ53" s="312"/>
      <c r="BA53" s="313"/>
      <c r="BB53" s="311"/>
      <c r="BC53" s="312"/>
      <c r="BD53" s="312"/>
      <c r="BE53" s="313"/>
      <c r="BF53" s="238"/>
      <c r="BG53" s="588"/>
      <c r="BH53" s="241"/>
      <c r="BI53" s="241"/>
    </row>
    <row r="54" spans="1:61" s="14" customFormat="1" ht="44.25" customHeight="1">
      <c r="A54" s="238"/>
      <c r="B54" s="238"/>
      <c r="C54" s="238"/>
      <c r="D54" s="317" t="s">
        <v>147</v>
      </c>
      <c r="E54" s="318"/>
      <c r="F54" s="319"/>
      <c r="G54" s="297" t="s">
        <v>112</v>
      </c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9"/>
      <c r="U54" s="383"/>
      <c r="V54" s="384"/>
      <c r="W54" s="303">
        <v>2</v>
      </c>
      <c r="X54" s="305"/>
      <c r="Y54" s="303"/>
      <c r="Z54" s="305"/>
      <c r="AA54" s="303"/>
      <c r="AB54" s="305"/>
      <c r="AC54" s="303">
        <v>2</v>
      </c>
      <c r="AD54" s="305"/>
      <c r="AE54" s="303">
        <v>60</v>
      </c>
      <c r="AF54" s="305"/>
      <c r="AG54" s="303">
        <v>36</v>
      </c>
      <c r="AH54" s="305"/>
      <c r="AI54" s="303">
        <v>18</v>
      </c>
      <c r="AJ54" s="305"/>
      <c r="AK54" s="303">
        <v>18</v>
      </c>
      <c r="AL54" s="305"/>
      <c r="AM54" s="244"/>
      <c r="AN54" s="303">
        <v>24</v>
      </c>
      <c r="AO54" s="305"/>
      <c r="AP54" s="303"/>
      <c r="AQ54" s="304"/>
      <c r="AR54" s="304"/>
      <c r="AS54" s="305"/>
      <c r="AT54" s="303">
        <v>2</v>
      </c>
      <c r="AU54" s="304"/>
      <c r="AV54" s="304"/>
      <c r="AW54" s="305"/>
      <c r="AX54" s="303"/>
      <c r="AY54" s="304"/>
      <c r="AZ54" s="304"/>
      <c r="BA54" s="305"/>
      <c r="BB54" s="303"/>
      <c r="BC54" s="304"/>
      <c r="BD54" s="304"/>
      <c r="BE54" s="305"/>
      <c r="BF54" s="238"/>
      <c r="BG54" s="588"/>
      <c r="BH54" s="241"/>
      <c r="BI54" s="241"/>
    </row>
    <row r="55" spans="1:61" s="14" customFormat="1" ht="70.5" customHeight="1" thickBot="1">
      <c r="A55" s="238"/>
      <c r="B55" s="238"/>
      <c r="C55" s="238"/>
      <c r="D55" s="643" t="s">
        <v>148</v>
      </c>
      <c r="E55" s="644"/>
      <c r="F55" s="645"/>
      <c r="G55" s="573" t="s">
        <v>109</v>
      </c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5"/>
      <c r="U55" s="381"/>
      <c r="V55" s="382"/>
      <c r="W55" s="308">
        <v>1</v>
      </c>
      <c r="X55" s="309"/>
      <c r="Y55" s="300"/>
      <c r="Z55" s="302"/>
      <c r="AA55" s="294"/>
      <c r="AB55" s="296"/>
      <c r="AC55" s="308">
        <v>3</v>
      </c>
      <c r="AD55" s="309"/>
      <c r="AE55" s="308">
        <v>90</v>
      </c>
      <c r="AF55" s="309"/>
      <c r="AG55" s="308">
        <v>54</v>
      </c>
      <c r="AH55" s="309"/>
      <c r="AI55" s="308">
        <v>18</v>
      </c>
      <c r="AJ55" s="309"/>
      <c r="AK55" s="308">
        <v>36</v>
      </c>
      <c r="AL55" s="309"/>
      <c r="AM55" s="245"/>
      <c r="AN55" s="308">
        <v>36</v>
      </c>
      <c r="AO55" s="309"/>
      <c r="AP55" s="308">
        <v>3</v>
      </c>
      <c r="AQ55" s="310"/>
      <c r="AR55" s="310"/>
      <c r="AS55" s="309"/>
      <c r="AT55" s="308"/>
      <c r="AU55" s="310"/>
      <c r="AV55" s="310"/>
      <c r="AW55" s="309"/>
      <c r="AX55" s="300"/>
      <c r="AY55" s="301"/>
      <c r="AZ55" s="301"/>
      <c r="BA55" s="302"/>
      <c r="BB55" s="300"/>
      <c r="BC55" s="301"/>
      <c r="BD55" s="301"/>
      <c r="BE55" s="302"/>
      <c r="BF55" s="238"/>
      <c r="BG55" s="588"/>
      <c r="BH55" s="241"/>
      <c r="BI55" s="241"/>
    </row>
    <row r="56" spans="1:61" s="14" customFormat="1" ht="27.75" customHeight="1" thickBot="1">
      <c r="A56" s="238"/>
      <c r="B56" s="238"/>
      <c r="C56" s="238"/>
      <c r="D56" s="375" t="s">
        <v>103</v>
      </c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7"/>
      <c r="U56" s="383"/>
      <c r="V56" s="384"/>
      <c r="W56" s="276">
        <v>3</v>
      </c>
      <c r="X56" s="278"/>
      <c r="Y56" s="276"/>
      <c r="Z56" s="278"/>
      <c r="AA56" s="281"/>
      <c r="AB56" s="282"/>
      <c r="AC56" s="276">
        <v>8</v>
      </c>
      <c r="AD56" s="278"/>
      <c r="AE56" s="279">
        <v>240</v>
      </c>
      <c r="AF56" s="280"/>
      <c r="AG56" s="279">
        <v>162</v>
      </c>
      <c r="AH56" s="280"/>
      <c r="AI56" s="279">
        <v>36</v>
      </c>
      <c r="AJ56" s="280"/>
      <c r="AK56" s="281">
        <v>126</v>
      </c>
      <c r="AL56" s="282"/>
      <c r="AM56" s="246"/>
      <c r="AN56" s="281">
        <v>78</v>
      </c>
      <c r="AO56" s="282"/>
      <c r="AP56" s="276">
        <v>5</v>
      </c>
      <c r="AQ56" s="277"/>
      <c r="AR56" s="277"/>
      <c r="AS56" s="278"/>
      <c r="AT56" s="276">
        <v>4</v>
      </c>
      <c r="AU56" s="277"/>
      <c r="AV56" s="277"/>
      <c r="AW56" s="278"/>
      <c r="AX56" s="276"/>
      <c r="AY56" s="277"/>
      <c r="AZ56" s="277"/>
      <c r="BA56" s="278"/>
      <c r="BB56" s="276"/>
      <c r="BC56" s="277"/>
      <c r="BD56" s="277"/>
      <c r="BE56" s="278"/>
      <c r="BF56" s="238"/>
      <c r="BG56" s="588"/>
      <c r="BH56" s="241"/>
      <c r="BI56" s="241"/>
    </row>
    <row r="57" spans="1:61" s="14" customFormat="1" ht="27.75" customHeight="1" thickBot="1">
      <c r="A57" s="238"/>
      <c r="B57" s="238"/>
      <c r="C57" s="238"/>
      <c r="D57" s="375" t="s">
        <v>93</v>
      </c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7"/>
      <c r="U57" s="295"/>
      <c r="V57" s="296"/>
      <c r="W57" s="294">
        <v>6</v>
      </c>
      <c r="X57" s="296"/>
      <c r="Y57" s="294"/>
      <c r="Z57" s="296"/>
      <c r="AA57" s="294"/>
      <c r="AB57" s="296"/>
      <c r="AC57" s="294">
        <v>45</v>
      </c>
      <c r="AD57" s="296"/>
      <c r="AE57" s="294">
        <v>1350</v>
      </c>
      <c r="AF57" s="296"/>
      <c r="AG57" s="294">
        <v>261</v>
      </c>
      <c r="AH57" s="296"/>
      <c r="AI57" s="294">
        <v>81</v>
      </c>
      <c r="AJ57" s="296"/>
      <c r="AK57" s="294">
        <v>180</v>
      </c>
      <c r="AL57" s="296"/>
      <c r="AM57" s="247"/>
      <c r="AN57" s="295">
        <v>1089</v>
      </c>
      <c r="AO57" s="296"/>
      <c r="AP57" s="294">
        <v>6.5</v>
      </c>
      <c r="AQ57" s="295"/>
      <c r="AR57" s="295"/>
      <c r="AS57" s="296"/>
      <c r="AT57" s="294">
        <v>8</v>
      </c>
      <c r="AU57" s="295"/>
      <c r="AV57" s="295"/>
      <c r="AW57" s="296"/>
      <c r="AX57" s="294"/>
      <c r="AY57" s="295"/>
      <c r="AZ57" s="295"/>
      <c r="BA57" s="296"/>
      <c r="BB57" s="294"/>
      <c r="BC57" s="295"/>
      <c r="BD57" s="295"/>
      <c r="BE57" s="296"/>
      <c r="BF57" s="238"/>
      <c r="BG57" s="240"/>
      <c r="BH57" s="241"/>
      <c r="BI57" s="241"/>
    </row>
    <row r="58" spans="1:61" s="11" customFormat="1" ht="24.75" customHeight="1" thickBot="1">
      <c r="A58" s="248"/>
      <c r="B58" s="248"/>
      <c r="C58" s="248"/>
      <c r="D58" s="291" t="s">
        <v>94</v>
      </c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3"/>
      <c r="BF58" s="248"/>
      <c r="BG58" s="240"/>
      <c r="BH58" s="249"/>
      <c r="BI58" s="249"/>
    </row>
    <row r="59" spans="1:61" s="14" customFormat="1" ht="24.75" customHeight="1" thickBot="1">
      <c r="A59" s="238"/>
      <c r="B59" s="238"/>
      <c r="C59" s="238"/>
      <c r="D59" s="340" t="s">
        <v>149</v>
      </c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15"/>
      <c r="V59" s="315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2"/>
      <c r="BF59" s="238"/>
      <c r="BG59" s="240"/>
      <c r="BH59" s="241"/>
      <c r="BI59" s="241"/>
    </row>
    <row r="60" spans="1:61" s="14" customFormat="1" ht="45.75" customHeight="1">
      <c r="A60" s="238"/>
      <c r="B60" s="238"/>
      <c r="C60" s="238"/>
      <c r="D60" s="387" t="s">
        <v>158</v>
      </c>
      <c r="E60" s="388"/>
      <c r="F60" s="389"/>
      <c r="G60" s="623" t="s">
        <v>122</v>
      </c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24"/>
      <c r="S60" s="624"/>
      <c r="T60" s="625"/>
      <c r="U60" s="267">
        <v>1</v>
      </c>
      <c r="V60" s="264"/>
      <c r="W60" s="263"/>
      <c r="X60" s="264"/>
      <c r="Y60" s="263"/>
      <c r="Z60" s="264"/>
      <c r="AA60" s="263">
        <v>1</v>
      </c>
      <c r="AB60" s="264"/>
      <c r="AC60" s="263">
        <v>7</v>
      </c>
      <c r="AD60" s="264"/>
      <c r="AE60" s="263">
        <f aca="true" t="shared" si="1" ref="AE60:AE67">AC60*30</f>
        <v>210</v>
      </c>
      <c r="AF60" s="264"/>
      <c r="AG60" s="263">
        <v>72</v>
      </c>
      <c r="AH60" s="264"/>
      <c r="AI60" s="263">
        <v>36</v>
      </c>
      <c r="AJ60" s="264"/>
      <c r="AK60" s="263">
        <v>18</v>
      </c>
      <c r="AL60" s="267"/>
      <c r="AM60" s="243">
        <v>18</v>
      </c>
      <c r="AN60" s="267">
        <f>AE60-AG60</f>
        <v>138</v>
      </c>
      <c r="AO60" s="264"/>
      <c r="AP60" s="263">
        <v>4</v>
      </c>
      <c r="AQ60" s="267"/>
      <c r="AR60" s="267"/>
      <c r="AS60" s="264"/>
      <c r="AT60" s="263"/>
      <c r="AU60" s="267"/>
      <c r="AV60" s="267"/>
      <c r="AW60" s="264"/>
      <c r="AX60" s="263"/>
      <c r="AY60" s="267"/>
      <c r="AZ60" s="267"/>
      <c r="BA60" s="264"/>
      <c r="BB60" s="263"/>
      <c r="BC60" s="267"/>
      <c r="BD60" s="267"/>
      <c r="BE60" s="264"/>
      <c r="BF60" s="589"/>
      <c r="BG60" s="241"/>
      <c r="BH60" s="241"/>
      <c r="BI60" s="241"/>
    </row>
    <row r="61" spans="1:61" s="14" customFormat="1" ht="45.75" customHeight="1">
      <c r="A61" s="238"/>
      <c r="B61" s="238"/>
      <c r="C61" s="238"/>
      <c r="D61" s="257" t="s">
        <v>159</v>
      </c>
      <c r="E61" s="258"/>
      <c r="F61" s="259"/>
      <c r="G61" s="260" t="s">
        <v>127</v>
      </c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2"/>
      <c r="U61" s="263">
        <v>1</v>
      </c>
      <c r="V61" s="264"/>
      <c r="W61" s="263"/>
      <c r="X61" s="264"/>
      <c r="Y61" s="263"/>
      <c r="Z61" s="264"/>
      <c r="AA61" s="263"/>
      <c r="AB61" s="264"/>
      <c r="AC61" s="263">
        <v>5</v>
      </c>
      <c r="AD61" s="264"/>
      <c r="AE61" s="263">
        <f t="shared" si="1"/>
        <v>150</v>
      </c>
      <c r="AF61" s="264"/>
      <c r="AG61" s="263">
        <v>54</v>
      </c>
      <c r="AH61" s="264"/>
      <c r="AI61" s="263">
        <v>36</v>
      </c>
      <c r="AJ61" s="264"/>
      <c r="AK61" s="263">
        <v>18</v>
      </c>
      <c r="AL61" s="264"/>
      <c r="AM61" s="239"/>
      <c r="AN61" s="263">
        <f>AE61-AG61</f>
        <v>96</v>
      </c>
      <c r="AO61" s="264"/>
      <c r="AP61" s="263">
        <v>3</v>
      </c>
      <c r="AQ61" s="267"/>
      <c r="AR61" s="267"/>
      <c r="AS61" s="264"/>
      <c r="AT61" s="263"/>
      <c r="AU61" s="267"/>
      <c r="AV61" s="267"/>
      <c r="AW61" s="264"/>
      <c r="AX61" s="263"/>
      <c r="AY61" s="267"/>
      <c r="AZ61" s="267"/>
      <c r="BA61" s="264"/>
      <c r="BB61" s="263"/>
      <c r="BC61" s="267"/>
      <c r="BD61" s="267"/>
      <c r="BE61" s="264"/>
      <c r="BF61" s="589"/>
      <c r="BG61" s="241"/>
      <c r="BH61" s="241"/>
      <c r="BI61" s="241"/>
    </row>
    <row r="62" spans="1:61" s="14" customFormat="1" ht="35.25" customHeight="1">
      <c r="A62" s="238"/>
      <c r="B62" s="238"/>
      <c r="C62" s="238"/>
      <c r="D62" s="257" t="s">
        <v>160</v>
      </c>
      <c r="E62" s="258"/>
      <c r="F62" s="259"/>
      <c r="G62" s="260" t="s">
        <v>123</v>
      </c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2"/>
      <c r="U62" s="263">
        <v>1</v>
      </c>
      <c r="V62" s="264"/>
      <c r="W62" s="204"/>
      <c r="X62" s="205"/>
      <c r="Y62" s="204"/>
      <c r="Z62" s="205"/>
      <c r="AA62" s="204"/>
      <c r="AB62" s="205"/>
      <c r="AC62" s="263">
        <v>6</v>
      </c>
      <c r="AD62" s="264"/>
      <c r="AE62" s="263">
        <f t="shared" si="1"/>
        <v>180</v>
      </c>
      <c r="AF62" s="264"/>
      <c r="AG62" s="263">
        <v>72</v>
      </c>
      <c r="AH62" s="264"/>
      <c r="AI62" s="263">
        <v>36</v>
      </c>
      <c r="AJ62" s="264"/>
      <c r="AK62" s="204"/>
      <c r="AL62" s="222"/>
      <c r="AM62" s="244">
        <v>36</v>
      </c>
      <c r="AN62" s="222"/>
      <c r="AO62" s="205">
        <f aca="true" t="shared" si="2" ref="AO62:AO67">AE62-AG62</f>
        <v>108</v>
      </c>
      <c r="AP62" s="263">
        <v>4</v>
      </c>
      <c r="AQ62" s="267"/>
      <c r="AR62" s="267"/>
      <c r="AS62" s="264"/>
      <c r="AT62" s="204"/>
      <c r="AU62" s="222"/>
      <c r="AV62" s="222"/>
      <c r="AW62" s="205"/>
      <c r="AX62" s="204"/>
      <c r="AY62" s="222"/>
      <c r="AZ62" s="222"/>
      <c r="BA62" s="205"/>
      <c r="BB62" s="204"/>
      <c r="BC62" s="222"/>
      <c r="BD62" s="222"/>
      <c r="BE62" s="205"/>
      <c r="BF62" s="589"/>
      <c r="BG62" s="241"/>
      <c r="BH62" s="241"/>
      <c r="BI62" s="241"/>
    </row>
    <row r="63" spans="1:61" s="14" customFormat="1" ht="35.25" customHeight="1">
      <c r="A63" s="238"/>
      <c r="B63" s="238"/>
      <c r="C63" s="238"/>
      <c r="D63" s="257" t="s">
        <v>161</v>
      </c>
      <c r="E63" s="258"/>
      <c r="F63" s="259"/>
      <c r="G63" s="260" t="s">
        <v>133</v>
      </c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2"/>
      <c r="U63" s="222"/>
      <c r="V63" s="205"/>
      <c r="W63" s="263">
        <v>1</v>
      </c>
      <c r="X63" s="264"/>
      <c r="Y63" s="204"/>
      <c r="Z63" s="205"/>
      <c r="AA63" s="204"/>
      <c r="AB63" s="205"/>
      <c r="AC63" s="263">
        <v>5.5</v>
      </c>
      <c r="AD63" s="264"/>
      <c r="AE63" s="263">
        <f t="shared" si="1"/>
        <v>165</v>
      </c>
      <c r="AF63" s="264"/>
      <c r="AG63" s="263">
        <v>54</v>
      </c>
      <c r="AH63" s="264"/>
      <c r="AI63" s="263">
        <v>36</v>
      </c>
      <c r="AJ63" s="264"/>
      <c r="AK63" s="204"/>
      <c r="AL63" s="222"/>
      <c r="AM63" s="244">
        <v>18</v>
      </c>
      <c r="AN63" s="222"/>
      <c r="AO63" s="205">
        <f t="shared" si="2"/>
        <v>111</v>
      </c>
      <c r="AP63" s="263">
        <v>3</v>
      </c>
      <c r="AQ63" s="267"/>
      <c r="AR63" s="267"/>
      <c r="AS63" s="264"/>
      <c r="AT63" s="204"/>
      <c r="AU63" s="222"/>
      <c r="AV63" s="222"/>
      <c r="AW63" s="205"/>
      <c r="AX63" s="204"/>
      <c r="AY63" s="222"/>
      <c r="AZ63" s="222"/>
      <c r="BA63" s="205"/>
      <c r="BB63" s="204"/>
      <c r="BC63" s="222"/>
      <c r="BD63" s="222"/>
      <c r="BE63" s="205"/>
      <c r="BF63" s="589"/>
      <c r="BG63" s="241"/>
      <c r="BH63" s="241"/>
      <c r="BI63" s="241"/>
    </row>
    <row r="64" spans="1:61" s="14" customFormat="1" ht="35.25" customHeight="1">
      <c r="A64" s="238"/>
      <c r="B64" s="238"/>
      <c r="C64" s="238"/>
      <c r="D64" s="257" t="s">
        <v>162</v>
      </c>
      <c r="E64" s="258"/>
      <c r="F64" s="259"/>
      <c r="G64" s="260" t="s">
        <v>134</v>
      </c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2"/>
      <c r="U64" s="263">
        <v>2</v>
      </c>
      <c r="V64" s="264"/>
      <c r="W64" s="263"/>
      <c r="X64" s="264"/>
      <c r="Y64" s="204"/>
      <c r="Z64" s="205"/>
      <c r="AA64" s="204"/>
      <c r="AB64" s="205"/>
      <c r="AC64" s="263">
        <v>5.5</v>
      </c>
      <c r="AD64" s="264"/>
      <c r="AE64" s="263">
        <f t="shared" si="1"/>
        <v>165</v>
      </c>
      <c r="AF64" s="264"/>
      <c r="AG64" s="263">
        <v>72</v>
      </c>
      <c r="AH64" s="264"/>
      <c r="AI64" s="263">
        <v>54</v>
      </c>
      <c r="AJ64" s="264"/>
      <c r="AK64" s="204"/>
      <c r="AL64" s="205"/>
      <c r="AM64" s="244">
        <v>18</v>
      </c>
      <c r="AN64" s="222"/>
      <c r="AO64" s="205">
        <f t="shared" si="2"/>
        <v>93</v>
      </c>
      <c r="AP64" s="204"/>
      <c r="AQ64" s="222"/>
      <c r="AR64" s="222"/>
      <c r="AS64" s="205"/>
      <c r="AT64" s="263">
        <v>4</v>
      </c>
      <c r="AU64" s="267"/>
      <c r="AV64" s="267"/>
      <c r="AW64" s="264"/>
      <c r="AX64" s="263"/>
      <c r="AY64" s="267"/>
      <c r="AZ64" s="267"/>
      <c r="BA64" s="264"/>
      <c r="BB64" s="204"/>
      <c r="BC64" s="222"/>
      <c r="BD64" s="222"/>
      <c r="BE64" s="205"/>
      <c r="BF64" s="589"/>
      <c r="BG64" s="241"/>
      <c r="BH64" s="241"/>
      <c r="BI64" s="241"/>
    </row>
    <row r="65" spans="1:61" s="14" customFormat="1" ht="35.25" customHeight="1">
      <c r="A65" s="238"/>
      <c r="B65" s="238"/>
      <c r="C65" s="238"/>
      <c r="D65" s="257" t="s">
        <v>163</v>
      </c>
      <c r="E65" s="258"/>
      <c r="F65" s="259"/>
      <c r="G65" s="260" t="s">
        <v>125</v>
      </c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2"/>
      <c r="U65" s="263">
        <v>2</v>
      </c>
      <c r="V65" s="264"/>
      <c r="W65" s="263"/>
      <c r="X65" s="264"/>
      <c r="Y65" s="204"/>
      <c r="Z65" s="205"/>
      <c r="AA65" s="204"/>
      <c r="AB65" s="205"/>
      <c r="AC65" s="263">
        <v>5</v>
      </c>
      <c r="AD65" s="264"/>
      <c r="AE65" s="263">
        <f t="shared" si="1"/>
        <v>150</v>
      </c>
      <c r="AF65" s="264"/>
      <c r="AG65" s="263">
        <v>72</v>
      </c>
      <c r="AH65" s="264"/>
      <c r="AI65" s="263">
        <v>18</v>
      </c>
      <c r="AJ65" s="264"/>
      <c r="AK65" s="263">
        <v>18</v>
      </c>
      <c r="AL65" s="264"/>
      <c r="AM65" s="244">
        <v>36</v>
      </c>
      <c r="AN65" s="222"/>
      <c r="AO65" s="205">
        <f t="shared" si="2"/>
        <v>78</v>
      </c>
      <c r="AP65" s="204"/>
      <c r="AQ65" s="222"/>
      <c r="AR65" s="222"/>
      <c r="AS65" s="205"/>
      <c r="AT65" s="263">
        <v>4</v>
      </c>
      <c r="AU65" s="267"/>
      <c r="AV65" s="267"/>
      <c r="AW65" s="264"/>
      <c r="AX65" s="204"/>
      <c r="AY65" s="222"/>
      <c r="AZ65" s="222"/>
      <c r="BA65" s="205"/>
      <c r="BB65" s="204"/>
      <c r="BC65" s="222"/>
      <c r="BD65" s="222"/>
      <c r="BE65" s="205"/>
      <c r="BF65" s="589"/>
      <c r="BG65" s="241"/>
      <c r="BH65" s="241"/>
      <c r="BI65" s="241"/>
    </row>
    <row r="66" spans="1:61" s="14" customFormat="1" ht="39.75" customHeight="1">
      <c r="A66" s="238"/>
      <c r="B66" s="238"/>
      <c r="C66" s="238"/>
      <c r="D66" s="257" t="s">
        <v>164</v>
      </c>
      <c r="E66" s="258"/>
      <c r="F66" s="259"/>
      <c r="G66" s="260" t="s">
        <v>124</v>
      </c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2"/>
      <c r="U66" s="263">
        <v>2</v>
      </c>
      <c r="V66" s="264"/>
      <c r="W66" s="263"/>
      <c r="X66" s="264"/>
      <c r="Y66" s="204"/>
      <c r="Z66" s="205"/>
      <c r="AA66" s="263">
        <v>2</v>
      </c>
      <c r="AB66" s="264"/>
      <c r="AC66" s="263">
        <v>6</v>
      </c>
      <c r="AD66" s="264"/>
      <c r="AE66" s="263">
        <f t="shared" si="1"/>
        <v>180</v>
      </c>
      <c r="AF66" s="264"/>
      <c r="AG66" s="263">
        <v>72</v>
      </c>
      <c r="AH66" s="264"/>
      <c r="AI66" s="263">
        <v>54</v>
      </c>
      <c r="AJ66" s="264"/>
      <c r="AK66" s="263"/>
      <c r="AL66" s="264"/>
      <c r="AM66" s="244">
        <v>18</v>
      </c>
      <c r="AN66" s="222"/>
      <c r="AO66" s="205">
        <f t="shared" si="2"/>
        <v>108</v>
      </c>
      <c r="AP66" s="204"/>
      <c r="AQ66" s="222"/>
      <c r="AR66" s="222"/>
      <c r="AS66" s="205"/>
      <c r="AT66" s="263">
        <v>4</v>
      </c>
      <c r="AU66" s="267"/>
      <c r="AV66" s="267"/>
      <c r="AW66" s="264"/>
      <c r="AX66" s="204"/>
      <c r="AY66" s="222"/>
      <c r="AZ66" s="222"/>
      <c r="BA66" s="205"/>
      <c r="BB66" s="204"/>
      <c r="BC66" s="222"/>
      <c r="BD66" s="222"/>
      <c r="BE66" s="205"/>
      <c r="BF66" s="589"/>
      <c r="BG66" s="241"/>
      <c r="BH66" s="241"/>
      <c r="BI66" s="241"/>
    </row>
    <row r="67" spans="1:61" s="14" customFormat="1" ht="35.25" customHeight="1">
      <c r="A67" s="238"/>
      <c r="B67" s="238"/>
      <c r="C67" s="238"/>
      <c r="D67" s="257" t="s">
        <v>165</v>
      </c>
      <c r="E67" s="258"/>
      <c r="F67" s="259"/>
      <c r="G67" s="260" t="s">
        <v>126</v>
      </c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2"/>
      <c r="U67" s="263"/>
      <c r="V67" s="264"/>
      <c r="W67" s="263">
        <v>2</v>
      </c>
      <c r="X67" s="264"/>
      <c r="Y67" s="204"/>
      <c r="Z67" s="205"/>
      <c r="AA67" s="204"/>
      <c r="AB67" s="205"/>
      <c r="AC67" s="263">
        <v>5</v>
      </c>
      <c r="AD67" s="264"/>
      <c r="AE67" s="263">
        <f t="shared" si="1"/>
        <v>150</v>
      </c>
      <c r="AF67" s="264"/>
      <c r="AG67" s="263">
        <v>54</v>
      </c>
      <c r="AH67" s="264"/>
      <c r="AI67" s="263">
        <v>18</v>
      </c>
      <c r="AJ67" s="264"/>
      <c r="AK67" s="263"/>
      <c r="AL67" s="264"/>
      <c r="AM67" s="244">
        <v>36</v>
      </c>
      <c r="AN67" s="222"/>
      <c r="AO67" s="205">
        <f t="shared" si="2"/>
        <v>96</v>
      </c>
      <c r="AP67" s="204"/>
      <c r="AQ67" s="222"/>
      <c r="AR67" s="222"/>
      <c r="AS67" s="205"/>
      <c r="AT67" s="263">
        <v>3</v>
      </c>
      <c r="AU67" s="267"/>
      <c r="AV67" s="267"/>
      <c r="AW67" s="264"/>
      <c r="AX67" s="204"/>
      <c r="AY67" s="222"/>
      <c r="AZ67" s="222"/>
      <c r="BA67" s="205"/>
      <c r="BB67" s="204"/>
      <c r="BC67" s="222"/>
      <c r="BD67" s="222"/>
      <c r="BE67" s="205"/>
      <c r="BF67" s="589"/>
      <c r="BG67" s="241"/>
      <c r="BH67" s="241"/>
      <c r="BI67" s="241"/>
    </row>
    <row r="68" spans="1:61" s="14" customFormat="1" ht="24.75" customHeight="1" thickBot="1">
      <c r="A68" s="238"/>
      <c r="B68" s="238"/>
      <c r="C68" s="238"/>
      <c r="D68" s="570" t="s">
        <v>106</v>
      </c>
      <c r="E68" s="571"/>
      <c r="F68" s="571"/>
      <c r="G68" s="571"/>
      <c r="H68" s="571"/>
      <c r="I68" s="571"/>
      <c r="J68" s="571"/>
      <c r="K68" s="571"/>
      <c r="L68" s="571"/>
      <c r="M68" s="571"/>
      <c r="N68" s="571"/>
      <c r="O68" s="571"/>
      <c r="P68" s="571"/>
      <c r="Q68" s="571"/>
      <c r="R68" s="571"/>
      <c r="S68" s="571"/>
      <c r="T68" s="572"/>
      <c r="U68" s="263">
        <v>6</v>
      </c>
      <c r="V68" s="264"/>
      <c r="W68" s="263">
        <v>2</v>
      </c>
      <c r="X68" s="264"/>
      <c r="Y68" s="263"/>
      <c r="Z68" s="264"/>
      <c r="AA68" s="263">
        <v>2</v>
      </c>
      <c r="AB68" s="264"/>
      <c r="AC68" s="263">
        <f>SUM(AC60:AC67)</f>
        <v>45</v>
      </c>
      <c r="AD68" s="264"/>
      <c r="AE68" s="263">
        <f>SUM(AE60:AE67)</f>
        <v>1350</v>
      </c>
      <c r="AF68" s="264"/>
      <c r="AG68" s="263">
        <f>SUM(AG60:AH67)</f>
        <v>522</v>
      </c>
      <c r="AH68" s="264"/>
      <c r="AI68" s="263">
        <f>SUM(AI60:AI67)</f>
        <v>288</v>
      </c>
      <c r="AJ68" s="264"/>
      <c r="AK68" s="263">
        <f>SUM(AK60:AK67)</f>
        <v>54</v>
      </c>
      <c r="AL68" s="264"/>
      <c r="AM68" s="263">
        <f>SUM(AM60:AM67)</f>
        <v>180</v>
      </c>
      <c r="AN68" s="264"/>
      <c r="AO68" s="204">
        <f>SUM(AN60:AO67)</f>
        <v>828</v>
      </c>
      <c r="AP68" s="294">
        <f>SUM(AP60:AP67)</f>
        <v>14</v>
      </c>
      <c r="AQ68" s="295"/>
      <c r="AR68" s="295"/>
      <c r="AS68" s="296"/>
      <c r="AT68" s="263">
        <f>SUM(AT60:AT67)</f>
        <v>15</v>
      </c>
      <c r="AU68" s="267"/>
      <c r="AV68" s="267"/>
      <c r="AW68" s="264"/>
      <c r="AX68" s="294"/>
      <c r="AY68" s="295"/>
      <c r="AZ68" s="295"/>
      <c r="BA68" s="296"/>
      <c r="BB68" s="294"/>
      <c r="BC68" s="295"/>
      <c r="BD68" s="295"/>
      <c r="BE68" s="296"/>
      <c r="BF68" s="590"/>
      <c r="BG68" s="241"/>
      <c r="BH68" s="241"/>
      <c r="BI68" s="241"/>
    </row>
    <row r="69" spans="1:61" s="14" customFormat="1" ht="24.75" customHeight="1" thickBot="1">
      <c r="A69" s="238"/>
      <c r="B69" s="238"/>
      <c r="C69" s="238"/>
      <c r="D69" s="585" t="s">
        <v>204</v>
      </c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7"/>
      <c r="W69" s="263">
        <v>2</v>
      </c>
      <c r="X69" s="264"/>
      <c r="Y69" s="263"/>
      <c r="Z69" s="264"/>
      <c r="AA69" s="263">
        <f>AA68</f>
        <v>2</v>
      </c>
      <c r="AB69" s="264"/>
      <c r="AC69" s="263">
        <f>AC68</f>
        <v>45</v>
      </c>
      <c r="AD69" s="264"/>
      <c r="AE69" s="263">
        <f>AE68</f>
        <v>1350</v>
      </c>
      <c r="AF69" s="264"/>
      <c r="AG69" s="263">
        <f>AG68</f>
        <v>522</v>
      </c>
      <c r="AH69" s="264"/>
      <c r="AI69" s="263">
        <f>AI68</f>
        <v>288</v>
      </c>
      <c r="AJ69" s="264"/>
      <c r="AK69" s="263">
        <f>AK68</f>
        <v>54</v>
      </c>
      <c r="AL69" s="264"/>
      <c r="AM69" s="263">
        <f>AM68</f>
        <v>180</v>
      </c>
      <c r="AN69" s="264"/>
      <c r="AO69" s="204">
        <f>AO68</f>
        <v>828</v>
      </c>
      <c r="AP69" s="591">
        <f>AP68</f>
        <v>14</v>
      </c>
      <c r="AQ69" s="592"/>
      <c r="AR69" s="592"/>
      <c r="AS69" s="593"/>
      <c r="AT69" s="591">
        <f>AT68</f>
        <v>15</v>
      </c>
      <c r="AU69" s="592"/>
      <c r="AV69" s="592"/>
      <c r="AW69" s="593"/>
      <c r="AX69" s="591"/>
      <c r="AY69" s="592"/>
      <c r="AZ69" s="592"/>
      <c r="BA69" s="593"/>
      <c r="BB69" s="564"/>
      <c r="BC69" s="565"/>
      <c r="BD69" s="565"/>
      <c r="BE69" s="566"/>
      <c r="BF69" s="238"/>
      <c r="BG69" s="241"/>
      <c r="BH69" s="241"/>
      <c r="BI69" s="241"/>
    </row>
    <row r="70" spans="1:61" s="20" customFormat="1" ht="25.5" customHeight="1" thickBot="1">
      <c r="A70" s="250"/>
      <c r="B70" s="250"/>
      <c r="C70" s="250"/>
      <c r="D70" s="320" t="s">
        <v>39</v>
      </c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2"/>
      <c r="U70" s="585">
        <v>6</v>
      </c>
      <c r="V70" s="586"/>
      <c r="W70" s="263">
        <v>8</v>
      </c>
      <c r="X70" s="264"/>
      <c r="Y70" s="626"/>
      <c r="Z70" s="627"/>
      <c r="AA70" s="263">
        <v>2</v>
      </c>
      <c r="AB70" s="264"/>
      <c r="AC70" s="606">
        <v>90</v>
      </c>
      <c r="AD70" s="607"/>
      <c r="AE70" s="263">
        <v>2700</v>
      </c>
      <c r="AF70" s="264"/>
      <c r="AG70" s="263">
        <v>783</v>
      </c>
      <c r="AH70" s="264"/>
      <c r="AI70" s="263">
        <v>369</v>
      </c>
      <c r="AJ70" s="264"/>
      <c r="AK70" s="263">
        <v>234</v>
      </c>
      <c r="AL70" s="264"/>
      <c r="AM70" s="263">
        <v>180</v>
      </c>
      <c r="AN70" s="264">
        <v>2403</v>
      </c>
      <c r="AO70" s="204">
        <v>1683</v>
      </c>
      <c r="AP70" s="294">
        <v>20.5</v>
      </c>
      <c r="AQ70" s="295"/>
      <c r="AR70" s="295"/>
      <c r="AS70" s="296"/>
      <c r="AT70" s="294">
        <v>23</v>
      </c>
      <c r="AU70" s="295"/>
      <c r="AV70" s="295"/>
      <c r="AW70" s="296"/>
      <c r="AX70" s="294"/>
      <c r="AY70" s="295"/>
      <c r="AZ70" s="295"/>
      <c r="BA70" s="296"/>
      <c r="BB70" s="564"/>
      <c r="BC70" s="565"/>
      <c r="BD70" s="565"/>
      <c r="BE70" s="566"/>
      <c r="BF70" s="250"/>
      <c r="BG70" s="251"/>
      <c r="BH70" s="251"/>
      <c r="BI70" s="251"/>
    </row>
    <row r="71" spans="1:68" s="21" customFormat="1" ht="24" customHeight="1" thickBot="1">
      <c r="A71" s="252"/>
      <c r="B71" s="252"/>
      <c r="C71" s="252"/>
      <c r="D71" s="286" t="s">
        <v>40</v>
      </c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8"/>
      <c r="AP71" s="294">
        <v>20.5</v>
      </c>
      <c r="AQ71" s="295"/>
      <c r="AR71" s="295"/>
      <c r="AS71" s="296"/>
      <c r="AT71" s="294">
        <v>23</v>
      </c>
      <c r="AU71" s="295"/>
      <c r="AV71" s="295"/>
      <c r="AW71" s="296"/>
      <c r="AX71" s="294"/>
      <c r="AY71" s="295"/>
      <c r="AZ71" s="295"/>
      <c r="BA71" s="296"/>
      <c r="BB71" s="564"/>
      <c r="BC71" s="565"/>
      <c r="BD71" s="565"/>
      <c r="BE71" s="566"/>
      <c r="BF71" s="252"/>
      <c r="BG71" s="249"/>
      <c r="BH71" s="249"/>
      <c r="BI71" s="249"/>
      <c r="BM71" s="628"/>
      <c r="BN71" s="629"/>
      <c r="BO71" s="629"/>
      <c r="BP71" s="630"/>
    </row>
    <row r="72" spans="1:61" s="19" customFormat="1" ht="25.5" customHeight="1" thickBot="1">
      <c r="A72" s="235"/>
      <c r="B72" s="235"/>
      <c r="C72" s="235"/>
      <c r="D72" s="378" t="s">
        <v>41</v>
      </c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80"/>
      <c r="AP72" s="564">
        <v>3</v>
      </c>
      <c r="AQ72" s="565"/>
      <c r="AR72" s="565"/>
      <c r="AS72" s="566"/>
      <c r="AT72" s="564">
        <v>3</v>
      </c>
      <c r="AU72" s="565"/>
      <c r="AV72" s="565"/>
      <c r="AW72" s="566"/>
      <c r="AX72" s="594"/>
      <c r="AY72" s="565"/>
      <c r="AZ72" s="565"/>
      <c r="BA72" s="595"/>
      <c r="BB72" s="564"/>
      <c r="BC72" s="565"/>
      <c r="BD72" s="565"/>
      <c r="BE72" s="566"/>
      <c r="BF72" s="235"/>
      <c r="BG72" s="253"/>
      <c r="BH72" s="253"/>
      <c r="BI72" s="253"/>
    </row>
    <row r="73" spans="1:61" s="19" customFormat="1" ht="24" customHeight="1" thickBot="1">
      <c r="A73" s="235"/>
      <c r="B73" s="235"/>
      <c r="C73" s="254"/>
      <c r="D73" s="378" t="s">
        <v>42</v>
      </c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79"/>
      <c r="X73" s="379"/>
      <c r="Y73" s="379"/>
      <c r="Z73" s="379"/>
      <c r="AA73" s="379"/>
      <c r="AB73" s="379"/>
      <c r="AC73" s="379"/>
      <c r="AD73" s="379"/>
      <c r="AE73" s="379"/>
      <c r="AF73" s="379"/>
      <c r="AG73" s="379"/>
      <c r="AH73" s="379"/>
      <c r="AI73" s="379"/>
      <c r="AJ73" s="379"/>
      <c r="AK73" s="379"/>
      <c r="AL73" s="379"/>
      <c r="AM73" s="379"/>
      <c r="AN73" s="379"/>
      <c r="AO73" s="380"/>
      <c r="AP73" s="564">
        <v>3</v>
      </c>
      <c r="AQ73" s="565"/>
      <c r="AR73" s="565"/>
      <c r="AS73" s="566"/>
      <c r="AT73" s="564">
        <v>5</v>
      </c>
      <c r="AU73" s="565"/>
      <c r="AV73" s="565"/>
      <c r="AW73" s="566"/>
      <c r="AX73" s="594">
        <v>1</v>
      </c>
      <c r="AY73" s="565"/>
      <c r="AZ73" s="565"/>
      <c r="BA73" s="595"/>
      <c r="BB73" s="564"/>
      <c r="BC73" s="565"/>
      <c r="BD73" s="565"/>
      <c r="BE73" s="566"/>
      <c r="BF73" s="235"/>
      <c r="BG73" s="253"/>
      <c r="BH73" s="253"/>
      <c r="BI73" s="253"/>
    </row>
    <row r="74" spans="1:61" s="19" customFormat="1" ht="22.5" customHeight="1" thickBot="1">
      <c r="A74" s="235"/>
      <c r="B74" s="235"/>
      <c r="C74" s="254"/>
      <c r="D74" s="596" t="s">
        <v>43</v>
      </c>
      <c r="E74" s="597"/>
      <c r="F74" s="597"/>
      <c r="G74" s="597"/>
      <c r="H74" s="597"/>
      <c r="I74" s="597"/>
      <c r="J74" s="597"/>
      <c r="K74" s="597"/>
      <c r="L74" s="597"/>
      <c r="M74" s="597"/>
      <c r="N74" s="597"/>
      <c r="O74" s="597"/>
      <c r="P74" s="597"/>
      <c r="Q74" s="597"/>
      <c r="R74" s="597"/>
      <c r="S74" s="597"/>
      <c r="T74" s="597"/>
      <c r="U74" s="597"/>
      <c r="V74" s="597"/>
      <c r="W74" s="597"/>
      <c r="X74" s="597"/>
      <c r="Y74" s="597"/>
      <c r="Z74" s="597"/>
      <c r="AA74" s="597"/>
      <c r="AB74" s="597"/>
      <c r="AC74" s="597"/>
      <c r="AD74" s="597"/>
      <c r="AE74" s="597"/>
      <c r="AF74" s="597"/>
      <c r="AG74" s="597"/>
      <c r="AH74" s="597"/>
      <c r="AI74" s="597"/>
      <c r="AJ74" s="597"/>
      <c r="AK74" s="597"/>
      <c r="AL74" s="597"/>
      <c r="AM74" s="597"/>
      <c r="AN74" s="597"/>
      <c r="AO74" s="598"/>
      <c r="AP74" s="564"/>
      <c r="AQ74" s="565"/>
      <c r="AR74" s="565"/>
      <c r="AS74" s="566"/>
      <c r="AT74" s="564"/>
      <c r="AU74" s="565"/>
      <c r="AV74" s="565"/>
      <c r="AW74" s="566"/>
      <c r="AX74" s="594"/>
      <c r="AY74" s="565"/>
      <c r="AZ74" s="565"/>
      <c r="BA74" s="595"/>
      <c r="BB74" s="564"/>
      <c r="BC74" s="565"/>
      <c r="BD74" s="565"/>
      <c r="BE74" s="566"/>
      <c r="BF74" s="235"/>
      <c r="BG74" s="253"/>
      <c r="BH74" s="253"/>
      <c r="BI74" s="253"/>
    </row>
    <row r="75" spans="1:61" s="22" customFormat="1" ht="25.5" customHeight="1" thickBot="1">
      <c r="A75" s="255"/>
      <c r="B75" s="255"/>
      <c r="C75" s="256"/>
      <c r="D75" s="596" t="s">
        <v>44</v>
      </c>
      <c r="E75" s="597"/>
      <c r="F75" s="597"/>
      <c r="G75" s="597"/>
      <c r="H75" s="597"/>
      <c r="I75" s="597"/>
      <c r="J75" s="597"/>
      <c r="K75" s="597"/>
      <c r="L75" s="597"/>
      <c r="M75" s="597"/>
      <c r="N75" s="597"/>
      <c r="O75" s="597"/>
      <c r="P75" s="597"/>
      <c r="Q75" s="597"/>
      <c r="R75" s="597"/>
      <c r="S75" s="597"/>
      <c r="T75" s="597"/>
      <c r="U75" s="597"/>
      <c r="V75" s="597"/>
      <c r="W75" s="597"/>
      <c r="X75" s="597"/>
      <c r="Y75" s="597"/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7"/>
      <c r="AL75" s="597"/>
      <c r="AM75" s="597"/>
      <c r="AN75" s="597"/>
      <c r="AO75" s="598"/>
      <c r="AP75" s="564">
        <v>1</v>
      </c>
      <c r="AQ75" s="565"/>
      <c r="AR75" s="565"/>
      <c r="AS75" s="566"/>
      <c r="AT75" s="564">
        <v>1</v>
      </c>
      <c r="AU75" s="565"/>
      <c r="AV75" s="565"/>
      <c r="AW75" s="566"/>
      <c r="AX75" s="594"/>
      <c r="AY75" s="565"/>
      <c r="AZ75" s="565"/>
      <c r="BA75" s="595"/>
      <c r="BB75" s="564"/>
      <c r="BC75" s="565"/>
      <c r="BD75" s="565"/>
      <c r="BE75" s="566"/>
      <c r="BF75" s="253"/>
      <c r="BG75" s="253"/>
      <c r="BH75" s="253"/>
      <c r="BI75" s="253"/>
    </row>
    <row r="76" spans="1:61" s="22" customFormat="1" ht="25.5" customHeight="1" thickBot="1">
      <c r="A76" s="255"/>
      <c r="B76" s="255"/>
      <c r="C76" s="256"/>
      <c r="D76" s="340" t="s">
        <v>157</v>
      </c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15"/>
      <c r="V76" s="315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  <c r="AQ76" s="341"/>
      <c r="AR76" s="341"/>
      <c r="AS76" s="341"/>
      <c r="AT76" s="341"/>
      <c r="AU76" s="341"/>
      <c r="AV76" s="341"/>
      <c r="AW76" s="341"/>
      <c r="AX76" s="341"/>
      <c r="AY76" s="341"/>
      <c r="AZ76" s="341"/>
      <c r="BA76" s="341"/>
      <c r="BB76" s="341"/>
      <c r="BC76" s="341"/>
      <c r="BD76" s="341"/>
      <c r="BE76" s="342"/>
      <c r="BF76" s="253"/>
      <c r="BG76" s="253"/>
      <c r="BH76" s="253"/>
      <c r="BI76" s="253"/>
    </row>
    <row r="77" spans="1:61" s="225" customFormat="1" ht="37.5" customHeight="1" thickBot="1">
      <c r="A77" s="255"/>
      <c r="B77" s="255"/>
      <c r="C77" s="256"/>
      <c r="D77" s="387" t="s">
        <v>168</v>
      </c>
      <c r="E77" s="388"/>
      <c r="F77" s="389"/>
      <c r="G77" s="623" t="s">
        <v>176</v>
      </c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5"/>
      <c r="U77" s="267">
        <v>1</v>
      </c>
      <c r="V77" s="264"/>
      <c r="W77" s="263"/>
      <c r="X77" s="264"/>
      <c r="Y77" s="263"/>
      <c r="Z77" s="264"/>
      <c r="AA77" s="263"/>
      <c r="AB77" s="264"/>
      <c r="AC77" s="263">
        <v>4</v>
      </c>
      <c r="AD77" s="264"/>
      <c r="AE77" s="263">
        <f aca="true" t="shared" si="3" ref="AE77:AE84">AC77*30</f>
        <v>120</v>
      </c>
      <c r="AF77" s="264"/>
      <c r="AG77" s="263">
        <f>AI77+AK77+AM77</f>
        <v>54</v>
      </c>
      <c r="AH77" s="264"/>
      <c r="AI77" s="263">
        <v>36</v>
      </c>
      <c r="AJ77" s="264"/>
      <c r="AK77" s="263"/>
      <c r="AL77" s="267"/>
      <c r="AM77" s="243">
        <v>18</v>
      </c>
      <c r="AN77" s="641">
        <f>AE77-AG77</f>
        <v>66</v>
      </c>
      <c r="AO77" s="642"/>
      <c r="AP77" s="263">
        <v>3</v>
      </c>
      <c r="AQ77" s="267"/>
      <c r="AR77" s="267"/>
      <c r="AS77" s="264"/>
      <c r="AT77" s="263"/>
      <c r="AU77" s="267"/>
      <c r="AV77" s="267"/>
      <c r="AW77" s="264"/>
      <c r="AX77" s="263"/>
      <c r="AY77" s="267"/>
      <c r="AZ77" s="267"/>
      <c r="BA77" s="264"/>
      <c r="BB77" s="263"/>
      <c r="BC77" s="267"/>
      <c r="BD77" s="267"/>
      <c r="BE77" s="264"/>
      <c r="BF77" s="253"/>
      <c r="BG77" s="253"/>
      <c r="BH77" s="253"/>
      <c r="BI77" s="253"/>
    </row>
    <row r="78" spans="1:61" s="225" customFormat="1" ht="25.5" customHeight="1" thickBot="1">
      <c r="A78" s="255"/>
      <c r="B78" s="255"/>
      <c r="C78" s="256"/>
      <c r="D78" s="257" t="s">
        <v>169</v>
      </c>
      <c r="E78" s="258"/>
      <c r="F78" s="259"/>
      <c r="G78" s="260" t="s">
        <v>177</v>
      </c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2"/>
      <c r="U78" s="263">
        <v>2</v>
      </c>
      <c r="V78" s="264"/>
      <c r="W78" s="263">
        <v>1</v>
      </c>
      <c r="X78" s="264"/>
      <c r="Y78" s="263"/>
      <c r="Z78" s="264"/>
      <c r="AA78" s="263"/>
      <c r="AB78" s="264"/>
      <c r="AC78" s="263">
        <v>10</v>
      </c>
      <c r="AD78" s="264"/>
      <c r="AE78" s="263">
        <f t="shared" si="3"/>
        <v>300</v>
      </c>
      <c r="AF78" s="264"/>
      <c r="AG78" s="263">
        <f aca="true" t="shared" si="4" ref="AG78:AG84">AI78+AK78+AM78</f>
        <v>144</v>
      </c>
      <c r="AH78" s="264"/>
      <c r="AI78" s="263">
        <v>72</v>
      </c>
      <c r="AJ78" s="267"/>
      <c r="AK78" s="263">
        <v>18</v>
      </c>
      <c r="AL78" s="267"/>
      <c r="AM78" s="239">
        <v>54</v>
      </c>
      <c r="AN78" s="311">
        <f>AE78-AG78</f>
        <v>156</v>
      </c>
      <c r="AO78" s="313"/>
      <c r="AP78" s="263">
        <v>4</v>
      </c>
      <c r="AQ78" s="267"/>
      <c r="AR78" s="267"/>
      <c r="AS78" s="264"/>
      <c r="AT78" s="263">
        <v>4</v>
      </c>
      <c r="AU78" s="267"/>
      <c r="AV78" s="267"/>
      <c r="AW78" s="264"/>
      <c r="AX78" s="263"/>
      <c r="AY78" s="267"/>
      <c r="AZ78" s="267"/>
      <c r="BA78" s="264"/>
      <c r="BB78" s="263"/>
      <c r="BC78" s="267"/>
      <c r="BD78" s="267"/>
      <c r="BE78" s="264"/>
      <c r="BF78" s="253"/>
      <c r="BG78" s="253"/>
      <c r="BH78" s="253"/>
      <c r="BI78" s="253"/>
    </row>
    <row r="79" spans="1:61" s="225" customFormat="1" ht="25.5" customHeight="1">
      <c r="A79" s="255"/>
      <c r="B79" s="255"/>
      <c r="C79" s="256"/>
      <c r="D79" s="387" t="s">
        <v>170</v>
      </c>
      <c r="E79" s="388"/>
      <c r="F79" s="389"/>
      <c r="G79" s="260" t="s">
        <v>178</v>
      </c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2"/>
      <c r="U79" s="263">
        <v>1</v>
      </c>
      <c r="V79" s="264"/>
      <c r="W79" s="204"/>
      <c r="X79" s="205"/>
      <c r="Y79" s="263"/>
      <c r="Z79" s="264"/>
      <c r="AA79" s="263">
        <v>1</v>
      </c>
      <c r="AB79" s="264"/>
      <c r="AC79" s="263">
        <v>7</v>
      </c>
      <c r="AD79" s="264"/>
      <c r="AE79" s="263">
        <f t="shared" si="3"/>
        <v>210</v>
      </c>
      <c r="AF79" s="264"/>
      <c r="AG79" s="263">
        <f t="shared" si="4"/>
        <v>54</v>
      </c>
      <c r="AH79" s="264"/>
      <c r="AI79" s="263">
        <v>18</v>
      </c>
      <c r="AJ79" s="267"/>
      <c r="AK79" s="263">
        <v>18</v>
      </c>
      <c r="AL79" s="267"/>
      <c r="AM79" s="239">
        <v>18</v>
      </c>
      <c r="AN79" s="204"/>
      <c r="AO79" s="205">
        <f aca="true" t="shared" si="5" ref="AO79:AO84">AE79-AG79</f>
        <v>156</v>
      </c>
      <c r="AP79" s="263">
        <v>3</v>
      </c>
      <c r="AQ79" s="267"/>
      <c r="AR79" s="267"/>
      <c r="AS79" s="264"/>
      <c r="AT79" s="263"/>
      <c r="AU79" s="267"/>
      <c r="AV79" s="267"/>
      <c r="AW79" s="264"/>
      <c r="AX79" s="263"/>
      <c r="AY79" s="267"/>
      <c r="AZ79" s="267"/>
      <c r="BA79" s="264"/>
      <c r="BB79" s="204"/>
      <c r="BC79" s="222"/>
      <c r="BD79" s="222"/>
      <c r="BE79" s="205"/>
      <c r="BF79" s="253"/>
      <c r="BG79" s="253"/>
      <c r="BH79" s="253"/>
      <c r="BI79" s="253"/>
    </row>
    <row r="80" spans="1:61" s="225" customFormat="1" ht="25.5" customHeight="1" thickBot="1">
      <c r="A80" s="255"/>
      <c r="B80" s="255"/>
      <c r="C80" s="256"/>
      <c r="D80" s="257" t="s">
        <v>171</v>
      </c>
      <c r="E80" s="258"/>
      <c r="F80" s="259"/>
      <c r="G80" s="260" t="s">
        <v>180</v>
      </c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2"/>
      <c r="U80" s="263">
        <v>2</v>
      </c>
      <c r="V80" s="264"/>
      <c r="W80" s="263"/>
      <c r="X80" s="264"/>
      <c r="Y80" s="263"/>
      <c r="Z80" s="264"/>
      <c r="AA80" s="263">
        <v>2</v>
      </c>
      <c r="AB80" s="264"/>
      <c r="AC80" s="263">
        <v>6</v>
      </c>
      <c r="AD80" s="264"/>
      <c r="AE80" s="263">
        <f t="shared" si="3"/>
        <v>180</v>
      </c>
      <c r="AF80" s="264"/>
      <c r="AG80" s="263">
        <f t="shared" si="4"/>
        <v>72</v>
      </c>
      <c r="AH80" s="264"/>
      <c r="AI80" s="263">
        <v>18</v>
      </c>
      <c r="AJ80" s="267"/>
      <c r="AK80" s="263">
        <v>18</v>
      </c>
      <c r="AL80" s="267"/>
      <c r="AM80" s="239">
        <v>36</v>
      </c>
      <c r="AN80" s="204"/>
      <c r="AO80" s="205">
        <f t="shared" si="5"/>
        <v>108</v>
      </c>
      <c r="AP80" s="263"/>
      <c r="AQ80" s="267"/>
      <c r="AR80" s="267"/>
      <c r="AS80" s="264"/>
      <c r="AT80" s="263"/>
      <c r="AU80" s="267">
        <v>4</v>
      </c>
      <c r="AV80" s="267"/>
      <c r="AW80" s="264"/>
      <c r="AX80" s="263"/>
      <c r="AY80" s="267"/>
      <c r="AZ80" s="267"/>
      <c r="BA80" s="264"/>
      <c r="BB80" s="204"/>
      <c r="BC80" s="222"/>
      <c r="BD80" s="222"/>
      <c r="BE80" s="205"/>
      <c r="BF80" s="253"/>
      <c r="BG80" s="253"/>
      <c r="BH80" s="253"/>
      <c r="BI80" s="253"/>
    </row>
    <row r="81" spans="1:61" s="225" customFormat="1" ht="25.5" customHeight="1">
      <c r="A81" s="255"/>
      <c r="B81" s="255"/>
      <c r="C81" s="256"/>
      <c r="D81" s="387" t="s">
        <v>172</v>
      </c>
      <c r="E81" s="388"/>
      <c r="F81" s="389"/>
      <c r="G81" s="260" t="s">
        <v>179</v>
      </c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2"/>
      <c r="U81" s="263">
        <v>1</v>
      </c>
      <c r="V81" s="264"/>
      <c r="W81" s="263"/>
      <c r="X81" s="264"/>
      <c r="Y81" s="263"/>
      <c r="Z81" s="264"/>
      <c r="AA81" s="263"/>
      <c r="AB81" s="264"/>
      <c r="AC81" s="263">
        <v>5</v>
      </c>
      <c r="AD81" s="264"/>
      <c r="AE81" s="263">
        <f t="shared" si="3"/>
        <v>150</v>
      </c>
      <c r="AF81" s="264"/>
      <c r="AG81" s="263">
        <f t="shared" si="4"/>
        <v>54</v>
      </c>
      <c r="AH81" s="264"/>
      <c r="AI81" s="263">
        <v>36</v>
      </c>
      <c r="AJ81" s="267"/>
      <c r="AK81" s="263">
        <v>18</v>
      </c>
      <c r="AL81" s="267"/>
      <c r="AM81" s="239"/>
      <c r="AN81" s="204"/>
      <c r="AO81" s="205">
        <f t="shared" si="5"/>
        <v>96</v>
      </c>
      <c r="AP81" s="263">
        <v>3</v>
      </c>
      <c r="AQ81" s="267"/>
      <c r="AR81" s="267"/>
      <c r="AS81" s="264"/>
      <c r="AT81" s="263"/>
      <c r="AU81" s="267"/>
      <c r="AV81" s="267"/>
      <c r="AW81" s="264"/>
      <c r="AX81" s="263"/>
      <c r="AY81" s="267"/>
      <c r="AZ81" s="267"/>
      <c r="BA81" s="264"/>
      <c r="BB81" s="204"/>
      <c r="BC81" s="222"/>
      <c r="BD81" s="222"/>
      <c r="BE81" s="205"/>
      <c r="BF81" s="253"/>
      <c r="BG81" s="253"/>
      <c r="BH81" s="253"/>
      <c r="BI81" s="253"/>
    </row>
    <row r="82" spans="1:61" s="225" customFormat="1" ht="25.5" customHeight="1" thickBot="1">
      <c r="A82" s="255"/>
      <c r="B82" s="255"/>
      <c r="C82" s="256"/>
      <c r="D82" s="257" t="s">
        <v>173</v>
      </c>
      <c r="E82" s="258"/>
      <c r="F82" s="259"/>
      <c r="G82" s="260" t="s">
        <v>181</v>
      </c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2"/>
      <c r="U82" s="263">
        <v>2</v>
      </c>
      <c r="V82" s="264"/>
      <c r="W82" s="263"/>
      <c r="X82" s="264"/>
      <c r="Y82" s="263"/>
      <c r="Z82" s="264"/>
      <c r="AA82" s="263"/>
      <c r="AB82" s="264"/>
      <c r="AC82" s="263">
        <v>5</v>
      </c>
      <c r="AD82" s="264"/>
      <c r="AE82" s="263">
        <f t="shared" si="3"/>
        <v>150</v>
      </c>
      <c r="AF82" s="264"/>
      <c r="AG82" s="263">
        <f t="shared" si="4"/>
        <v>72</v>
      </c>
      <c r="AH82" s="264"/>
      <c r="AI82" s="263">
        <v>54</v>
      </c>
      <c r="AJ82" s="267"/>
      <c r="AK82" s="263"/>
      <c r="AL82" s="267"/>
      <c r="AM82" s="239">
        <v>18</v>
      </c>
      <c r="AN82" s="204"/>
      <c r="AO82" s="205">
        <f t="shared" si="5"/>
        <v>78</v>
      </c>
      <c r="AP82" s="263"/>
      <c r="AQ82" s="267"/>
      <c r="AR82" s="267"/>
      <c r="AS82" s="264"/>
      <c r="AT82" s="263">
        <v>4</v>
      </c>
      <c r="AU82" s="267"/>
      <c r="AV82" s="267"/>
      <c r="AW82" s="264"/>
      <c r="AX82" s="263"/>
      <c r="AY82" s="267"/>
      <c r="AZ82" s="267"/>
      <c r="BA82" s="264"/>
      <c r="BB82" s="204"/>
      <c r="BC82" s="222"/>
      <c r="BD82" s="222"/>
      <c r="BE82" s="205"/>
      <c r="BF82" s="253"/>
      <c r="BG82" s="253"/>
      <c r="BH82" s="253"/>
      <c r="BI82" s="253"/>
    </row>
    <row r="83" spans="1:61" s="225" customFormat="1" ht="31.5" customHeight="1">
      <c r="A83" s="255"/>
      <c r="B83" s="255"/>
      <c r="C83" s="256"/>
      <c r="D83" s="387" t="s">
        <v>174</v>
      </c>
      <c r="E83" s="388"/>
      <c r="F83" s="389"/>
      <c r="G83" s="260" t="s">
        <v>182</v>
      </c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2"/>
      <c r="U83" s="263"/>
      <c r="V83" s="264"/>
      <c r="W83" s="263">
        <v>2</v>
      </c>
      <c r="X83" s="264"/>
      <c r="Y83" s="263"/>
      <c r="Z83" s="264"/>
      <c r="AA83" s="263"/>
      <c r="AB83" s="264"/>
      <c r="AC83" s="263">
        <v>4</v>
      </c>
      <c r="AD83" s="264"/>
      <c r="AE83" s="263">
        <f t="shared" si="3"/>
        <v>120</v>
      </c>
      <c r="AF83" s="264"/>
      <c r="AG83" s="263">
        <f t="shared" si="4"/>
        <v>72</v>
      </c>
      <c r="AH83" s="264"/>
      <c r="AI83" s="263">
        <v>36</v>
      </c>
      <c r="AJ83" s="267"/>
      <c r="AK83" s="263">
        <v>18</v>
      </c>
      <c r="AL83" s="267"/>
      <c r="AM83" s="239">
        <v>18</v>
      </c>
      <c r="AN83" s="204"/>
      <c r="AO83" s="205">
        <f t="shared" si="5"/>
        <v>48</v>
      </c>
      <c r="AP83" s="263"/>
      <c r="AQ83" s="267"/>
      <c r="AR83" s="267"/>
      <c r="AS83" s="264"/>
      <c r="AT83" s="263">
        <v>4</v>
      </c>
      <c r="AU83" s="267"/>
      <c r="AV83" s="267"/>
      <c r="AW83" s="264"/>
      <c r="AX83" s="263"/>
      <c r="AY83" s="267"/>
      <c r="AZ83" s="267"/>
      <c r="BA83" s="264"/>
      <c r="BB83" s="204"/>
      <c r="BC83" s="222"/>
      <c r="BD83" s="222"/>
      <c r="BE83" s="205"/>
      <c r="BF83" s="253"/>
      <c r="BG83" s="253"/>
      <c r="BH83" s="253"/>
      <c r="BI83" s="253"/>
    </row>
    <row r="84" spans="1:61" s="225" customFormat="1" ht="39" customHeight="1" thickBot="1">
      <c r="A84" s="255"/>
      <c r="B84" s="255"/>
      <c r="C84" s="256"/>
      <c r="D84" s="257" t="s">
        <v>175</v>
      </c>
      <c r="E84" s="258"/>
      <c r="F84" s="259"/>
      <c r="G84" s="260" t="s">
        <v>183</v>
      </c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2"/>
      <c r="U84" s="263"/>
      <c r="V84" s="264"/>
      <c r="W84" s="263">
        <v>2</v>
      </c>
      <c r="X84" s="264"/>
      <c r="Y84" s="263"/>
      <c r="Z84" s="264"/>
      <c r="AA84" s="263"/>
      <c r="AB84" s="264"/>
      <c r="AC84" s="263">
        <v>4</v>
      </c>
      <c r="AD84" s="264"/>
      <c r="AE84" s="263">
        <f t="shared" si="3"/>
        <v>120</v>
      </c>
      <c r="AF84" s="264"/>
      <c r="AG84" s="263">
        <f t="shared" si="4"/>
        <v>54</v>
      </c>
      <c r="AH84" s="264"/>
      <c r="AI84" s="263">
        <v>18</v>
      </c>
      <c r="AJ84" s="267"/>
      <c r="AK84" s="263"/>
      <c r="AL84" s="267"/>
      <c r="AM84" s="239">
        <v>36</v>
      </c>
      <c r="AN84" s="223"/>
      <c r="AO84" s="224">
        <f t="shared" si="5"/>
        <v>66</v>
      </c>
      <c r="AP84" s="263"/>
      <c r="AQ84" s="267"/>
      <c r="AR84" s="267"/>
      <c r="AS84" s="264"/>
      <c r="AT84" s="263">
        <v>3</v>
      </c>
      <c r="AU84" s="267"/>
      <c r="AV84" s="267"/>
      <c r="AW84" s="264"/>
      <c r="AX84" s="263"/>
      <c r="AY84" s="267"/>
      <c r="AZ84" s="267"/>
      <c r="BA84" s="264"/>
      <c r="BB84" s="204"/>
      <c r="BC84" s="222"/>
      <c r="BD84" s="222"/>
      <c r="BE84" s="205"/>
      <c r="BF84" s="253"/>
      <c r="BG84" s="253"/>
      <c r="BH84" s="253"/>
      <c r="BI84" s="253"/>
    </row>
    <row r="85" spans="1:61" s="225" customFormat="1" ht="25.5" customHeight="1" thickBot="1">
      <c r="A85" s="255"/>
      <c r="B85" s="255"/>
      <c r="C85" s="256"/>
      <c r="D85" s="570" t="s">
        <v>196</v>
      </c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2"/>
      <c r="U85" s="263">
        <v>6</v>
      </c>
      <c r="V85" s="264"/>
      <c r="W85" s="263">
        <v>3</v>
      </c>
      <c r="X85" s="264"/>
      <c r="Y85" s="263"/>
      <c r="Z85" s="264"/>
      <c r="AA85" s="263">
        <v>2</v>
      </c>
      <c r="AB85" s="264"/>
      <c r="AC85" s="263">
        <f>SUM(AC77:AD84)</f>
        <v>45</v>
      </c>
      <c r="AD85" s="264"/>
      <c r="AE85" s="263">
        <f>SUM(AE77:AE84)</f>
        <v>1350</v>
      </c>
      <c r="AF85" s="264"/>
      <c r="AG85" s="263">
        <f>SUM(AG77:AH84)</f>
        <v>576</v>
      </c>
      <c r="AH85" s="264"/>
      <c r="AI85" s="263">
        <f>SUM(AI77:AI84)</f>
        <v>288</v>
      </c>
      <c r="AJ85" s="264"/>
      <c r="AK85" s="263">
        <f>SUM(AK77:AK84)</f>
        <v>90</v>
      </c>
      <c r="AL85" s="264"/>
      <c r="AM85" s="263">
        <f>SUM(AM77:AM84)</f>
        <v>198</v>
      </c>
      <c r="AN85" s="305"/>
      <c r="AO85" s="221">
        <f>SUM(AN77:AO84)</f>
        <v>774</v>
      </c>
      <c r="AP85" s="294">
        <f>SUM(AP77:AP84)</f>
        <v>13</v>
      </c>
      <c r="AQ85" s="295"/>
      <c r="AR85" s="295"/>
      <c r="AS85" s="296"/>
      <c r="AT85" s="263">
        <f>SUM(AT77:AT84)</f>
        <v>15</v>
      </c>
      <c r="AU85" s="267"/>
      <c r="AV85" s="267"/>
      <c r="AW85" s="264"/>
      <c r="AX85" s="294"/>
      <c r="AY85" s="295"/>
      <c r="AZ85" s="295"/>
      <c r="BA85" s="296"/>
      <c r="BB85" s="294"/>
      <c r="BC85" s="295"/>
      <c r="BD85" s="295"/>
      <c r="BE85" s="296"/>
      <c r="BF85" s="253"/>
      <c r="BG85" s="253"/>
      <c r="BH85" s="253"/>
      <c r="BI85" s="253"/>
    </row>
    <row r="86" spans="1:61" s="225" customFormat="1" ht="25.5" customHeight="1" thickBot="1">
      <c r="A86" s="255"/>
      <c r="B86" s="255"/>
      <c r="C86" s="256"/>
      <c r="D86" s="585" t="s">
        <v>204</v>
      </c>
      <c r="E86" s="586"/>
      <c r="F86" s="586"/>
      <c r="G86" s="586"/>
      <c r="H86" s="586"/>
      <c r="I86" s="586"/>
      <c r="J86" s="586"/>
      <c r="K86" s="586"/>
      <c r="L86" s="586"/>
      <c r="M86" s="586"/>
      <c r="N86" s="586"/>
      <c r="O86" s="586"/>
      <c r="P86" s="586"/>
      <c r="Q86" s="586"/>
      <c r="R86" s="586"/>
      <c r="S86" s="586"/>
      <c r="T86" s="586"/>
      <c r="U86" s="586"/>
      <c r="V86" s="587"/>
      <c r="W86" s="263">
        <f>W85</f>
        <v>3</v>
      </c>
      <c r="X86" s="264"/>
      <c r="Y86" s="263"/>
      <c r="Z86" s="264"/>
      <c r="AA86" s="263">
        <f>AA85</f>
        <v>2</v>
      </c>
      <c r="AB86" s="264"/>
      <c r="AC86" s="263">
        <f>AC85</f>
        <v>45</v>
      </c>
      <c r="AD86" s="264"/>
      <c r="AE86" s="263">
        <f>AE85</f>
        <v>1350</v>
      </c>
      <c r="AF86" s="264"/>
      <c r="AG86" s="263">
        <f>AG85</f>
        <v>576</v>
      </c>
      <c r="AH86" s="264"/>
      <c r="AI86" s="263">
        <f>AI85</f>
        <v>288</v>
      </c>
      <c r="AJ86" s="264"/>
      <c r="AK86" s="263">
        <f>AK85</f>
        <v>90</v>
      </c>
      <c r="AL86" s="264"/>
      <c r="AM86" s="263">
        <f>AM85</f>
        <v>198</v>
      </c>
      <c r="AN86" s="264"/>
      <c r="AO86" s="204">
        <f>AO85</f>
        <v>774</v>
      </c>
      <c r="AP86" s="591">
        <f>AP85</f>
        <v>13</v>
      </c>
      <c r="AQ86" s="592"/>
      <c r="AR86" s="592"/>
      <c r="AS86" s="593"/>
      <c r="AT86" s="591">
        <f>AT85</f>
        <v>15</v>
      </c>
      <c r="AU86" s="592"/>
      <c r="AV86" s="592"/>
      <c r="AW86" s="593"/>
      <c r="AX86" s="591"/>
      <c r="AY86" s="592"/>
      <c r="AZ86" s="592"/>
      <c r="BA86" s="593"/>
      <c r="BB86" s="564"/>
      <c r="BC86" s="565"/>
      <c r="BD86" s="565"/>
      <c r="BE86" s="566"/>
      <c r="BF86" s="253"/>
      <c r="BG86" s="253"/>
      <c r="BH86" s="253"/>
      <c r="BI86" s="253"/>
    </row>
    <row r="87" spans="1:61" s="225" customFormat="1" ht="25.5" customHeight="1" thickBot="1">
      <c r="A87" s="255"/>
      <c r="B87" s="255"/>
      <c r="C87" s="256"/>
      <c r="D87" s="320" t="s">
        <v>39</v>
      </c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2"/>
      <c r="U87" s="585">
        <v>10</v>
      </c>
      <c r="V87" s="586"/>
      <c r="W87" s="263">
        <v>13</v>
      </c>
      <c r="X87" s="264"/>
      <c r="Y87" s="626"/>
      <c r="Z87" s="627"/>
      <c r="AA87" s="263">
        <v>2</v>
      </c>
      <c r="AB87" s="264"/>
      <c r="AC87" s="606">
        <f>AC86+AC57</f>
        <v>90</v>
      </c>
      <c r="AD87" s="607"/>
      <c r="AE87" s="263">
        <f>AC87*30</f>
        <v>2700</v>
      </c>
      <c r="AF87" s="264"/>
      <c r="AG87" s="263">
        <f>AG86+AG57</f>
        <v>837</v>
      </c>
      <c r="AH87" s="264"/>
      <c r="AI87" s="263">
        <v>597</v>
      </c>
      <c r="AJ87" s="264"/>
      <c r="AK87" s="263">
        <v>312</v>
      </c>
      <c r="AL87" s="264"/>
      <c r="AM87" s="263">
        <v>288</v>
      </c>
      <c r="AN87" s="264">
        <v>2403</v>
      </c>
      <c r="AO87" s="204">
        <f>AO85+AN57</f>
        <v>1863</v>
      </c>
      <c r="AP87" s="294">
        <v>19.5</v>
      </c>
      <c r="AQ87" s="295"/>
      <c r="AR87" s="295"/>
      <c r="AS87" s="296"/>
      <c r="AT87" s="294">
        <v>23</v>
      </c>
      <c r="AU87" s="295"/>
      <c r="AV87" s="295"/>
      <c r="AW87" s="296"/>
      <c r="AX87" s="294"/>
      <c r="AY87" s="295"/>
      <c r="AZ87" s="295"/>
      <c r="BA87" s="296"/>
      <c r="BB87" s="564"/>
      <c r="BC87" s="565"/>
      <c r="BD87" s="565"/>
      <c r="BE87" s="566"/>
      <c r="BF87" s="253"/>
      <c r="BG87" s="253"/>
      <c r="BH87" s="253"/>
      <c r="BI87" s="253"/>
    </row>
    <row r="88" spans="1:61" s="225" customFormat="1" ht="25.5" customHeight="1" thickBot="1">
      <c r="A88" s="255"/>
      <c r="B88" s="255"/>
      <c r="C88" s="256"/>
      <c r="D88" s="286" t="s">
        <v>40</v>
      </c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8"/>
      <c r="AP88" s="294">
        <v>19.5</v>
      </c>
      <c r="AQ88" s="295"/>
      <c r="AR88" s="295"/>
      <c r="AS88" s="296"/>
      <c r="AT88" s="294">
        <v>23</v>
      </c>
      <c r="AU88" s="295"/>
      <c r="AV88" s="295"/>
      <c r="AW88" s="296"/>
      <c r="AX88" s="294"/>
      <c r="AY88" s="295"/>
      <c r="AZ88" s="295"/>
      <c r="BA88" s="296"/>
      <c r="BB88" s="564"/>
      <c r="BC88" s="565"/>
      <c r="BD88" s="565"/>
      <c r="BE88" s="566"/>
      <c r="BF88" s="253"/>
      <c r="BG88" s="253"/>
      <c r="BH88" s="253"/>
      <c r="BI88" s="253"/>
    </row>
    <row r="89" spans="1:61" s="225" customFormat="1" ht="25.5" customHeight="1" thickBot="1">
      <c r="A89" s="255"/>
      <c r="B89" s="255"/>
      <c r="C89" s="256"/>
      <c r="D89" s="378" t="s">
        <v>41</v>
      </c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379"/>
      <c r="AF89" s="379"/>
      <c r="AG89" s="379"/>
      <c r="AH89" s="379"/>
      <c r="AI89" s="379"/>
      <c r="AJ89" s="379"/>
      <c r="AK89" s="379"/>
      <c r="AL89" s="379"/>
      <c r="AM89" s="379"/>
      <c r="AN89" s="379"/>
      <c r="AO89" s="380"/>
      <c r="AP89" s="564">
        <v>3</v>
      </c>
      <c r="AQ89" s="565"/>
      <c r="AR89" s="565"/>
      <c r="AS89" s="566"/>
      <c r="AT89" s="564">
        <v>3</v>
      </c>
      <c r="AU89" s="565"/>
      <c r="AV89" s="565"/>
      <c r="AW89" s="566"/>
      <c r="AX89" s="594"/>
      <c r="AY89" s="565"/>
      <c r="AZ89" s="565"/>
      <c r="BA89" s="595"/>
      <c r="BB89" s="564"/>
      <c r="BC89" s="565"/>
      <c r="BD89" s="565"/>
      <c r="BE89" s="566"/>
      <c r="BF89" s="253"/>
      <c r="BG89" s="253"/>
      <c r="BH89" s="253"/>
      <c r="BI89" s="253"/>
    </row>
    <row r="90" spans="1:61" s="225" customFormat="1" ht="25.5" customHeight="1" thickBot="1">
      <c r="A90" s="255"/>
      <c r="B90" s="255"/>
      <c r="C90" s="256"/>
      <c r="D90" s="378" t="s">
        <v>42</v>
      </c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79"/>
      <c r="AE90" s="379"/>
      <c r="AF90" s="379"/>
      <c r="AG90" s="379"/>
      <c r="AH90" s="379"/>
      <c r="AI90" s="379"/>
      <c r="AJ90" s="379"/>
      <c r="AK90" s="379"/>
      <c r="AL90" s="379"/>
      <c r="AM90" s="379"/>
      <c r="AN90" s="379"/>
      <c r="AO90" s="380"/>
      <c r="AP90" s="564">
        <v>4</v>
      </c>
      <c r="AQ90" s="565"/>
      <c r="AR90" s="565"/>
      <c r="AS90" s="566"/>
      <c r="AT90" s="564">
        <v>5</v>
      </c>
      <c r="AU90" s="565"/>
      <c r="AV90" s="565"/>
      <c r="AW90" s="566"/>
      <c r="AX90" s="594">
        <v>1</v>
      </c>
      <c r="AY90" s="565"/>
      <c r="AZ90" s="565"/>
      <c r="BA90" s="595"/>
      <c r="BB90" s="564"/>
      <c r="BC90" s="565"/>
      <c r="BD90" s="565"/>
      <c r="BE90" s="566"/>
      <c r="BF90" s="253"/>
      <c r="BG90" s="253"/>
      <c r="BH90" s="253"/>
      <c r="BI90" s="253"/>
    </row>
    <row r="91" spans="1:61" s="225" customFormat="1" ht="25.5" customHeight="1" thickBot="1">
      <c r="A91" s="255"/>
      <c r="B91" s="255"/>
      <c r="C91" s="256"/>
      <c r="D91" s="596" t="s">
        <v>43</v>
      </c>
      <c r="E91" s="597"/>
      <c r="F91" s="597"/>
      <c r="G91" s="597"/>
      <c r="H91" s="597"/>
      <c r="I91" s="597"/>
      <c r="J91" s="597"/>
      <c r="K91" s="597"/>
      <c r="L91" s="597"/>
      <c r="M91" s="597"/>
      <c r="N91" s="597"/>
      <c r="O91" s="597"/>
      <c r="P91" s="597"/>
      <c r="Q91" s="597"/>
      <c r="R91" s="597"/>
      <c r="S91" s="597"/>
      <c r="T91" s="597"/>
      <c r="U91" s="597"/>
      <c r="V91" s="597"/>
      <c r="W91" s="597"/>
      <c r="X91" s="597"/>
      <c r="Y91" s="597"/>
      <c r="Z91" s="597"/>
      <c r="AA91" s="597"/>
      <c r="AB91" s="597"/>
      <c r="AC91" s="597"/>
      <c r="AD91" s="597"/>
      <c r="AE91" s="597"/>
      <c r="AF91" s="597"/>
      <c r="AG91" s="597"/>
      <c r="AH91" s="597"/>
      <c r="AI91" s="597"/>
      <c r="AJ91" s="597"/>
      <c r="AK91" s="597"/>
      <c r="AL91" s="597"/>
      <c r="AM91" s="597"/>
      <c r="AN91" s="597"/>
      <c r="AO91" s="598"/>
      <c r="AP91" s="564"/>
      <c r="AQ91" s="565"/>
      <c r="AR91" s="565"/>
      <c r="AS91" s="566"/>
      <c r="AT91" s="564"/>
      <c r="AU91" s="565"/>
      <c r="AV91" s="565"/>
      <c r="AW91" s="566"/>
      <c r="AX91" s="594"/>
      <c r="AY91" s="565"/>
      <c r="AZ91" s="565"/>
      <c r="BA91" s="595"/>
      <c r="BB91" s="564"/>
      <c r="BC91" s="565"/>
      <c r="BD91" s="565"/>
      <c r="BE91" s="566"/>
      <c r="BF91" s="253"/>
      <c r="BG91" s="253"/>
      <c r="BH91" s="253"/>
      <c r="BI91" s="253"/>
    </row>
    <row r="92" spans="1:61" s="22" customFormat="1" ht="25.5" customHeight="1" thickBot="1">
      <c r="A92" s="255"/>
      <c r="B92" s="255"/>
      <c r="C92" s="256"/>
      <c r="D92" s="596" t="s">
        <v>44</v>
      </c>
      <c r="E92" s="597"/>
      <c r="F92" s="597"/>
      <c r="G92" s="597"/>
      <c r="H92" s="597"/>
      <c r="I92" s="597"/>
      <c r="J92" s="597"/>
      <c r="K92" s="597"/>
      <c r="L92" s="597"/>
      <c r="M92" s="597"/>
      <c r="N92" s="597"/>
      <c r="O92" s="597"/>
      <c r="P92" s="597"/>
      <c r="Q92" s="597"/>
      <c r="R92" s="597"/>
      <c r="S92" s="597"/>
      <c r="T92" s="597"/>
      <c r="U92" s="597"/>
      <c r="V92" s="597"/>
      <c r="W92" s="597"/>
      <c r="X92" s="597"/>
      <c r="Y92" s="597"/>
      <c r="Z92" s="597"/>
      <c r="AA92" s="597"/>
      <c r="AB92" s="597"/>
      <c r="AC92" s="597"/>
      <c r="AD92" s="597"/>
      <c r="AE92" s="597"/>
      <c r="AF92" s="597"/>
      <c r="AG92" s="597"/>
      <c r="AH92" s="597"/>
      <c r="AI92" s="597"/>
      <c r="AJ92" s="597"/>
      <c r="AK92" s="597"/>
      <c r="AL92" s="597"/>
      <c r="AM92" s="597"/>
      <c r="AN92" s="597"/>
      <c r="AO92" s="598"/>
      <c r="AP92" s="564">
        <v>1</v>
      </c>
      <c r="AQ92" s="565"/>
      <c r="AR92" s="565"/>
      <c r="AS92" s="566"/>
      <c r="AT92" s="564">
        <v>1</v>
      </c>
      <c r="AU92" s="565"/>
      <c r="AV92" s="565"/>
      <c r="AW92" s="566"/>
      <c r="AX92" s="594"/>
      <c r="AY92" s="565"/>
      <c r="AZ92" s="565"/>
      <c r="BA92" s="595"/>
      <c r="BB92" s="564"/>
      <c r="BC92" s="565"/>
      <c r="BD92" s="565"/>
      <c r="BE92" s="566"/>
      <c r="BF92" s="253"/>
      <c r="BG92" s="253"/>
      <c r="BH92" s="253"/>
      <c r="BI92" s="253"/>
    </row>
    <row r="93" spans="1:61" s="22" customFormat="1" ht="25.5" customHeight="1" thickBot="1">
      <c r="A93" s="255"/>
      <c r="B93" s="255"/>
      <c r="C93" s="256"/>
      <c r="D93" s="340" t="s">
        <v>167</v>
      </c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15"/>
      <c r="V93" s="315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  <c r="AQ93" s="341"/>
      <c r="AR93" s="341"/>
      <c r="AS93" s="341"/>
      <c r="AT93" s="341"/>
      <c r="AU93" s="341"/>
      <c r="AV93" s="341"/>
      <c r="AW93" s="341"/>
      <c r="AX93" s="341"/>
      <c r="AY93" s="341"/>
      <c r="AZ93" s="341"/>
      <c r="BA93" s="341"/>
      <c r="BB93" s="341"/>
      <c r="BC93" s="341"/>
      <c r="BD93" s="341"/>
      <c r="BE93" s="342"/>
      <c r="BF93" s="253"/>
      <c r="BG93" s="253"/>
      <c r="BH93" s="253"/>
      <c r="BI93" s="253"/>
    </row>
    <row r="94" spans="1:61" s="22" customFormat="1" ht="33.75" customHeight="1">
      <c r="A94" s="255"/>
      <c r="B94" s="255"/>
      <c r="C94" s="256"/>
      <c r="D94" s="387" t="s">
        <v>184</v>
      </c>
      <c r="E94" s="388"/>
      <c r="F94" s="389"/>
      <c r="G94" s="623" t="s">
        <v>186</v>
      </c>
      <c r="H94" s="624"/>
      <c r="I94" s="624"/>
      <c r="J94" s="624"/>
      <c r="K94" s="624"/>
      <c r="L94" s="624"/>
      <c r="M94" s="624"/>
      <c r="N94" s="624"/>
      <c r="O94" s="624"/>
      <c r="P94" s="624"/>
      <c r="Q94" s="624"/>
      <c r="R94" s="624"/>
      <c r="S94" s="624"/>
      <c r="T94" s="625"/>
      <c r="U94" s="267">
        <v>1</v>
      </c>
      <c r="V94" s="264"/>
      <c r="W94" s="263"/>
      <c r="X94" s="264"/>
      <c r="Y94" s="263"/>
      <c r="Z94" s="264"/>
      <c r="AA94" s="263">
        <v>1</v>
      </c>
      <c r="AB94" s="264"/>
      <c r="AC94" s="263">
        <v>6</v>
      </c>
      <c r="AD94" s="264"/>
      <c r="AE94" s="263">
        <f aca="true" t="shared" si="6" ref="AE94:AE100">AC94*30</f>
        <v>180</v>
      </c>
      <c r="AF94" s="264"/>
      <c r="AG94" s="263">
        <v>72</v>
      </c>
      <c r="AH94" s="264"/>
      <c r="AI94" s="263">
        <v>36</v>
      </c>
      <c r="AJ94" s="264"/>
      <c r="AK94" s="263">
        <v>18</v>
      </c>
      <c r="AL94" s="267"/>
      <c r="AM94" s="243">
        <v>18</v>
      </c>
      <c r="AN94" s="267">
        <f>AE94-AG94</f>
        <v>108</v>
      </c>
      <c r="AO94" s="264"/>
      <c r="AP94" s="263">
        <v>4</v>
      </c>
      <c r="AQ94" s="267"/>
      <c r="AR94" s="267"/>
      <c r="AS94" s="264"/>
      <c r="AT94" s="263"/>
      <c r="AU94" s="267"/>
      <c r="AV94" s="267"/>
      <c r="AW94" s="264"/>
      <c r="AX94" s="263"/>
      <c r="AY94" s="267"/>
      <c r="AZ94" s="267"/>
      <c r="BA94" s="264"/>
      <c r="BB94" s="263"/>
      <c r="BC94" s="267"/>
      <c r="BD94" s="267"/>
      <c r="BE94" s="264"/>
      <c r="BF94" s="253"/>
      <c r="BG94" s="253"/>
      <c r="BH94" s="253"/>
      <c r="BI94" s="253"/>
    </row>
    <row r="95" spans="1:61" s="22" customFormat="1" ht="25.5" customHeight="1" thickBot="1">
      <c r="A95" s="255"/>
      <c r="B95" s="255"/>
      <c r="C95" s="256"/>
      <c r="D95" s="257" t="s">
        <v>185</v>
      </c>
      <c r="E95" s="258"/>
      <c r="F95" s="259"/>
      <c r="G95" s="260" t="s">
        <v>187</v>
      </c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2"/>
      <c r="U95" s="263">
        <v>1</v>
      </c>
      <c r="V95" s="264"/>
      <c r="W95" s="263"/>
      <c r="X95" s="264"/>
      <c r="Y95" s="263"/>
      <c r="Z95" s="264"/>
      <c r="AA95" s="263"/>
      <c r="AB95" s="264"/>
      <c r="AC95" s="263">
        <v>6</v>
      </c>
      <c r="AD95" s="264"/>
      <c r="AE95" s="263">
        <f t="shared" si="6"/>
        <v>180</v>
      </c>
      <c r="AF95" s="264"/>
      <c r="AG95" s="263">
        <v>54</v>
      </c>
      <c r="AH95" s="264"/>
      <c r="AI95" s="263">
        <v>36</v>
      </c>
      <c r="AJ95" s="264"/>
      <c r="AK95" s="263">
        <v>18</v>
      </c>
      <c r="AL95" s="264"/>
      <c r="AM95" s="239"/>
      <c r="AN95" s="263">
        <f>AE95-AG95</f>
        <v>126</v>
      </c>
      <c r="AO95" s="264"/>
      <c r="AP95" s="263">
        <v>3</v>
      </c>
      <c r="AQ95" s="267"/>
      <c r="AR95" s="267"/>
      <c r="AS95" s="264"/>
      <c r="AT95" s="263"/>
      <c r="AU95" s="267"/>
      <c r="AV95" s="267"/>
      <c r="AW95" s="264"/>
      <c r="AX95" s="263"/>
      <c r="AY95" s="267"/>
      <c r="AZ95" s="267"/>
      <c r="BA95" s="264"/>
      <c r="BB95" s="263"/>
      <c r="BC95" s="267"/>
      <c r="BD95" s="267"/>
      <c r="BE95" s="264"/>
      <c r="BF95" s="253"/>
      <c r="BG95" s="253"/>
      <c r="BH95" s="253"/>
      <c r="BI95" s="253"/>
    </row>
    <row r="96" spans="1:61" s="22" customFormat="1" ht="25.5" customHeight="1">
      <c r="A96" s="255"/>
      <c r="B96" s="255"/>
      <c r="C96" s="256"/>
      <c r="D96" s="387" t="s">
        <v>189</v>
      </c>
      <c r="E96" s="388"/>
      <c r="F96" s="389"/>
      <c r="G96" s="260" t="s">
        <v>188</v>
      </c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2"/>
      <c r="U96" s="263">
        <v>1</v>
      </c>
      <c r="V96" s="264"/>
      <c r="W96" s="204"/>
      <c r="X96" s="205"/>
      <c r="Y96" s="204"/>
      <c r="Z96" s="205"/>
      <c r="AA96" s="204"/>
      <c r="AB96" s="205"/>
      <c r="AC96" s="263">
        <v>14.5</v>
      </c>
      <c r="AD96" s="264"/>
      <c r="AE96" s="263">
        <f t="shared" si="6"/>
        <v>435</v>
      </c>
      <c r="AF96" s="264"/>
      <c r="AG96" s="263">
        <v>72</v>
      </c>
      <c r="AH96" s="264"/>
      <c r="AI96" s="263">
        <v>36</v>
      </c>
      <c r="AJ96" s="264"/>
      <c r="AK96" s="204"/>
      <c r="AL96" s="222"/>
      <c r="AM96" s="244">
        <v>36</v>
      </c>
      <c r="AN96" s="222"/>
      <c r="AO96" s="205">
        <f>AE96-AG96</f>
        <v>363</v>
      </c>
      <c r="AP96" s="263">
        <v>4</v>
      </c>
      <c r="AQ96" s="267"/>
      <c r="AR96" s="267"/>
      <c r="AS96" s="264"/>
      <c r="AT96" s="204"/>
      <c r="AU96" s="222"/>
      <c r="AV96" s="222"/>
      <c r="AW96" s="205"/>
      <c r="AX96" s="204"/>
      <c r="AY96" s="222"/>
      <c r="AZ96" s="222"/>
      <c r="BA96" s="205"/>
      <c r="BB96" s="204"/>
      <c r="BC96" s="222"/>
      <c r="BD96" s="222"/>
      <c r="BE96" s="205"/>
      <c r="BF96" s="253"/>
      <c r="BG96" s="253"/>
      <c r="BH96" s="253"/>
      <c r="BI96" s="253"/>
    </row>
    <row r="97" spans="1:61" s="22" customFormat="1" ht="25.5" customHeight="1" thickBot="1">
      <c r="A97" s="255"/>
      <c r="B97" s="255"/>
      <c r="C97" s="256"/>
      <c r="D97" s="257" t="s">
        <v>190</v>
      </c>
      <c r="E97" s="258"/>
      <c r="F97" s="259"/>
      <c r="G97" s="260" t="s">
        <v>125</v>
      </c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2"/>
      <c r="U97" s="263">
        <v>2</v>
      </c>
      <c r="V97" s="264"/>
      <c r="W97" s="263"/>
      <c r="X97" s="264"/>
      <c r="Y97" s="204"/>
      <c r="Z97" s="205"/>
      <c r="AA97" s="204"/>
      <c r="AB97" s="205"/>
      <c r="AC97" s="263">
        <v>5</v>
      </c>
      <c r="AD97" s="264"/>
      <c r="AE97" s="263">
        <f t="shared" si="6"/>
        <v>150</v>
      </c>
      <c r="AF97" s="264"/>
      <c r="AG97" s="263">
        <v>54</v>
      </c>
      <c r="AH97" s="264"/>
      <c r="AI97" s="263">
        <v>36</v>
      </c>
      <c r="AJ97" s="264"/>
      <c r="AK97" s="204"/>
      <c r="AL97" s="222"/>
      <c r="AM97" s="244">
        <v>18</v>
      </c>
      <c r="AN97" s="222"/>
      <c r="AO97" s="205">
        <f>AE97-AG97</f>
        <v>96</v>
      </c>
      <c r="AP97" s="263">
        <v>3</v>
      </c>
      <c r="AQ97" s="267"/>
      <c r="AR97" s="267"/>
      <c r="AS97" s="264"/>
      <c r="AT97" s="204"/>
      <c r="AU97" s="222"/>
      <c r="AV97" s="222"/>
      <c r="AW97" s="205"/>
      <c r="AX97" s="204"/>
      <c r="AY97" s="222"/>
      <c r="AZ97" s="222"/>
      <c r="BA97" s="205"/>
      <c r="BB97" s="204"/>
      <c r="BC97" s="222"/>
      <c r="BD97" s="222"/>
      <c r="BE97" s="205"/>
      <c r="BF97" s="253"/>
      <c r="BG97" s="253"/>
      <c r="BH97" s="253"/>
      <c r="BI97" s="253"/>
    </row>
    <row r="98" spans="1:61" s="22" customFormat="1" ht="25.5" customHeight="1">
      <c r="A98" s="255"/>
      <c r="B98" s="255"/>
      <c r="C98" s="256"/>
      <c r="D98" s="387" t="s">
        <v>191</v>
      </c>
      <c r="E98" s="388"/>
      <c r="F98" s="389"/>
      <c r="G98" s="260" t="s">
        <v>181</v>
      </c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2"/>
      <c r="U98" s="263">
        <v>2</v>
      </c>
      <c r="V98" s="264"/>
      <c r="W98" s="263"/>
      <c r="X98" s="264"/>
      <c r="Y98" s="204"/>
      <c r="Z98" s="205"/>
      <c r="AA98" s="204"/>
      <c r="AB98" s="205"/>
      <c r="AC98" s="263">
        <v>5</v>
      </c>
      <c r="AD98" s="264"/>
      <c r="AE98" s="263">
        <f t="shared" si="6"/>
        <v>150</v>
      </c>
      <c r="AF98" s="264"/>
      <c r="AG98" s="263">
        <v>72</v>
      </c>
      <c r="AH98" s="264"/>
      <c r="AI98" s="263">
        <v>54</v>
      </c>
      <c r="AJ98" s="264"/>
      <c r="AK98" s="204"/>
      <c r="AL98" s="205"/>
      <c r="AM98" s="244">
        <v>18</v>
      </c>
      <c r="AN98" s="222"/>
      <c r="AO98" s="205">
        <f>AE98-AG98</f>
        <v>78</v>
      </c>
      <c r="AP98" s="204"/>
      <c r="AQ98" s="222"/>
      <c r="AR98" s="222"/>
      <c r="AS98" s="205"/>
      <c r="AT98" s="263">
        <v>4</v>
      </c>
      <c r="AU98" s="267"/>
      <c r="AV98" s="267"/>
      <c r="AW98" s="264"/>
      <c r="AX98" s="263"/>
      <c r="AY98" s="267"/>
      <c r="AZ98" s="267"/>
      <c r="BA98" s="264"/>
      <c r="BB98" s="204"/>
      <c r="BC98" s="222"/>
      <c r="BD98" s="222"/>
      <c r="BE98" s="205"/>
      <c r="BF98" s="253"/>
      <c r="BG98" s="253"/>
      <c r="BH98" s="253"/>
      <c r="BI98" s="253"/>
    </row>
    <row r="99" spans="1:61" s="22" customFormat="1" ht="25.5" customHeight="1" thickBot="1">
      <c r="A99" s="255"/>
      <c r="B99" s="255"/>
      <c r="C99" s="256"/>
      <c r="D99" s="257" t="s">
        <v>192</v>
      </c>
      <c r="E99" s="258"/>
      <c r="F99" s="259"/>
      <c r="G99" s="260" t="s">
        <v>194</v>
      </c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2"/>
      <c r="U99" s="263">
        <v>2</v>
      </c>
      <c r="V99" s="264"/>
      <c r="W99" s="263"/>
      <c r="X99" s="264"/>
      <c r="Y99" s="204"/>
      <c r="Z99" s="205"/>
      <c r="AA99" s="204"/>
      <c r="AB99" s="205"/>
      <c r="AC99" s="263">
        <v>4</v>
      </c>
      <c r="AD99" s="264"/>
      <c r="AE99" s="263">
        <f t="shared" si="6"/>
        <v>120</v>
      </c>
      <c r="AF99" s="264"/>
      <c r="AG99" s="263">
        <v>72</v>
      </c>
      <c r="AH99" s="264"/>
      <c r="AI99" s="263">
        <v>18</v>
      </c>
      <c r="AJ99" s="264"/>
      <c r="AK99" s="263">
        <v>18</v>
      </c>
      <c r="AL99" s="264"/>
      <c r="AM99" s="244">
        <v>36</v>
      </c>
      <c r="AN99" s="222"/>
      <c r="AO99" s="205">
        <f>AE99-AG99</f>
        <v>48</v>
      </c>
      <c r="AP99" s="204"/>
      <c r="AQ99" s="222"/>
      <c r="AR99" s="222"/>
      <c r="AS99" s="205"/>
      <c r="AT99" s="263">
        <v>4</v>
      </c>
      <c r="AU99" s="267"/>
      <c r="AV99" s="267"/>
      <c r="AW99" s="264"/>
      <c r="AX99" s="204"/>
      <c r="AY99" s="222"/>
      <c r="AZ99" s="222"/>
      <c r="BA99" s="205"/>
      <c r="BB99" s="204"/>
      <c r="BC99" s="222"/>
      <c r="BD99" s="222"/>
      <c r="BE99" s="205"/>
      <c r="BF99" s="253"/>
      <c r="BG99" s="253"/>
      <c r="BH99" s="253"/>
      <c r="BI99" s="253"/>
    </row>
    <row r="100" spans="1:61" s="22" customFormat="1" ht="25.5" customHeight="1">
      <c r="A100" s="255"/>
      <c r="B100" s="255"/>
      <c r="C100" s="256"/>
      <c r="D100" s="387" t="s">
        <v>193</v>
      </c>
      <c r="E100" s="388"/>
      <c r="F100" s="389"/>
      <c r="G100" s="260" t="s">
        <v>195</v>
      </c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2"/>
      <c r="U100" s="263">
        <v>2</v>
      </c>
      <c r="V100" s="264"/>
      <c r="W100" s="263"/>
      <c r="X100" s="264"/>
      <c r="Y100" s="204"/>
      <c r="Z100" s="205"/>
      <c r="AA100" s="263">
        <v>2</v>
      </c>
      <c r="AB100" s="264"/>
      <c r="AC100" s="263">
        <v>4.5</v>
      </c>
      <c r="AD100" s="264"/>
      <c r="AE100" s="263">
        <f t="shared" si="6"/>
        <v>135</v>
      </c>
      <c r="AF100" s="264"/>
      <c r="AG100" s="263">
        <v>72</v>
      </c>
      <c r="AH100" s="264"/>
      <c r="AI100" s="263">
        <v>54</v>
      </c>
      <c r="AJ100" s="264"/>
      <c r="AK100" s="263"/>
      <c r="AL100" s="264"/>
      <c r="AM100" s="244">
        <v>18</v>
      </c>
      <c r="AN100" s="222"/>
      <c r="AO100" s="205">
        <f>AE100-AG100</f>
        <v>63</v>
      </c>
      <c r="AP100" s="204"/>
      <c r="AQ100" s="222"/>
      <c r="AR100" s="222"/>
      <c r="AS100" s="205"/>
      <c r="AT100" s="263">
        <v>4</v>
      </c>
      <c r="AU100" s="267"/>
      <c r="AV100" s="267"/>
      <c r="AW100" s="264"/>
      <c r="AX100" s="204"/>
      <c r="AY100" s="222"/>
      <c r="AZ100" s="222"/>
      <c r="BA100" s="205"/>
      <c r="BB100" s="204"/>
      <c r="BC100" s="222"/>
      <c r="BD100" s="222"/>
      <c r="BE100" s="205"/>
      <c r="BF100" s="253"/>
      <c r="BG100" s="253"/>
      <c r="BH100" s="253"/>
      <c r="BI100" s="253"/>
    </row>
    <row r="101" spans="1:61" s="22" customFormat="1" ht="25.5" customHeight="1" thickBot="1">
      <c r="A101" s="255"/>
      <c r="B101" s="255"/>
      <c r="C101" s="256"/>
      <c r="D101" s="570" t="s">
        <v>197</v>
      </c>
      <c r="E101" s="571"/>
      <c r="F101" s="571"/>
      <c r="G101" s="571"/>
      <c r="H101" s="571"/>
      <c r="I101" s="571"/>
      <c r="J101" s="571"/>
      <c r="K101" s="571"/>
      <c r="L101" s="571"/>
      <c r="M101" s="571"/>
      <c r="N101" s="571"/>
      <c r="O101" s="571"/>
      <c r="P101" s="571"/>
      <c r="Q101" s="571"/>
      <c r="R101" s="571"/>
      <c r="S101" s="571"/>
      <c r="T101" s="572"/>
      <c r="U101" s="263">
        <v>8</v>
      </c>
      <c r="V101" s="264"/>
      <c r="W101" s="263">
        <v>4</v>
      </c>
      <c r="X101" s="264"/>
      <c r="Y101" s="263"/>
      <c r="Z101" s="264"/>
      <c r="AA101" s="263">
        <v>2</v>
      </c>
      <c r="AB101" s="264"/>
      <c r="AC101" s="263">
        <f>SUM(AC94:AC100)</f>
        <v>45</v>
      </c>
      <c r="AD101" s="264"/>
      <c r="AE101" s="263">
        <f>SUM(AE94:AE100)</f>
        <v>1350</v>
      </c>
      <c r="AF101" s="264"/>
      <c r="AG101" s="263">
        <f>SUM(AG94:AG100)</f>
        <v>468</v>
      </c>
      <c r="AH101" s="264"/>
      <c r="AI101" s="263">
        <f>SUM(AI94:AI100)</f>
        <v>270</v>
      </c>
      <c r="AJ101" s="264"/>
      <c r="AK101" s="263">
        <f>SUM(AK94:AK100)</f>
        <v>54</v>
      </c>
      <c r="AL101" s="264"/>
      <c r="AM101" s="263">
        <f>SUM(AM94:AM100)</f>
        <v>144</v>
      </c>
      <c r="AN101" s="264"/>
      <c r="AO101" s="204">
        <f>SUM(AO94:AO100)</f>
        <v>648</v>
      </c>
      <c r="AP101" s="294">
        <f>SUM(AP94:AP100)</f>
        <v>14</v>
      </c>
      <c r="AQ101" s="295"/>
      <c r="AR101" s="295"/>
      <c r="AS101" s="296"/>
      <c r="AT101" s="263">
        <f>SUM(AT94:AT100)</f>
        <v>12</v>
      </c>
      <c r="AU101" s="267"/>
      <c r="AV101" s="267"/>
      <c r="AW101" s="264"/>
      <c r="AX101" s="294">
        <f>SUM(AX94:AX100)</f>
        <v>0</v>
      </c>
      <c r="AY101" s="295"/>
      <c r="AZ101" s="295"/>
      <c r="BA101" s="296"/>
      <c r="BB101" s="294"/>
      <c r="BC101" s="295"/>
      <c r="BD101" s="295"/>
      <c r="BE101" s="296"/>
      <c r="BF101" s="253"/>
      <c r="BG101" s="253"/>
      <c r="BH101" s="253"/>
      <c r="BI101" s="253"/>
    </row>
    <row r="102" spans="1:61" s="22" customFormat="1" ht="25.5" customHeight="1" thickBot="1">
      <c r="A102" s="255"/>
      <c r="B102" s="255"/>
      <c r="C102" s="256"/>
      <c r="D102" s="585" t="s">
        <v>166</v>
      </c>
      <c r="E102" s="586"/>
      <c r="F102" s="586"/>
      <c r="G102" s="586"/>
      <c r="H102" s="586"/>
      <c r="I102" s="586"/>
      <c r="J102" s="586"/>
      <c r="K102" s="586"/>
      <c r="L102" s="586"/>
      <c r="M102" s="586"/>
      <c r="N102" s="586"/>
      <c r="O102" s="586"/>
      <c r="P102" s="586"/>
      <c r="Q102" s="586"/>
      <c r="R102" s="586"/>
      <c r="S102" s="586"/>
      <c r="T102" s="586"/>
      <c r="U102" s="586"/>
      <c r="V102" s="587"/>
      <c r="W102" s="263">
        <v>4</v>
      </c>
      <c r="X102" s="264"/>
      <c r="Y102" s="263"/>
      <c r="Z102" s="264"/>
      <c r="AA102" s="263">
        <f>AA101</f>
        <v>2</v>
      </c>
      <c r="AB102" s="264"/>
      <c r="AC102" s="263">
        <f>AC101</f>
        <v>45</v>
      </c>
      <c r="AD102" s="264"/>
      <c r="AE102" s="263">
        <f>AE101</f>
        <v>1350</v>
      </c>
      <c r="AF102" s="264"/>
      <c r="AG102" s="263">
        <f>AG101</f>
        <v>468</v>
      </c>
      <c r="AH102" s="264"/>
      <c r="AI102" s="263">
        <f>AI101</f>
        <v>270</v>
      </c>
      <c r="AJ102" s="264"/>
      <c r="AK102" s="263">
        <f>AK101</f>
        <v>54</v>
      </c>
      <c r="AL102" s="264"/>
      <c r="AM102" s="263">
        <f>AM101</f>
        <v>144</v>
      </c>
      <c r="AN102" s="264"/>
      <c r="AO102" s="204">
        <f>AO101</f>
        <v>648</v>
      </c>
      <c r="AP102" s="591">
        <f>AP101</f>
        <v>14</v>
      </c>
      <c r="AQ102" s="592"/>
      <c r="AR102" s="592"/>
      <c r="AS102" s="593"/>
      <c r="AT102" s="591">
        <f>AT101</f>
        <v>12</v>
      </c>
      <c r="AU102" s="592"/>
      <c r="AV102" s="592"/>
      <c r="AW102" s="593"/>
      <c r="AX102" s="591">
        <f>AX101</f>
        <v>0</v>
      </c>
      <c r="AY102" s="592"/>
      <c r="AZ102" s="592"/>
      <c r="BA102" s="593"/>
      <c r="BB102" s="564"/>
      <c r="BC102" s="565"/>
      <c r="BD102" s="565"/>
      <c r="BE102" s="566"/>
      <c r="BF102" s="253"/>
      <c r="BG102" s="253"/>
      <c r="BH102" s="253"/>
      <c r="BI102" s="253"/>
    </row>
    <row r="103" spans="1:61" s="22" customFormat="1" ht="25.5" customHeight="1" thickBot="1">
      <c r="A103" s="255"/>
      <c r="B103" s="255"/>
      <c r="C103" s="256"/>
      <c r="D103" s="320" t="s">
        <v>39</v>
      </c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2"/>
      <c r="U103" s="585">
        <v>10</v>
      </c>
      <c r="V103" s="586"/>
      <c r="W103" s="263">
        <v>13</v>
      </c>
      <c r="X103" s="264"/>
      <c r="Y103" s="626"/>
      <c r="Z103" s="627"/>
      <c r="AA103" s="263">
        <v>2</v>
      </c>
      <c r="AB103" s="264"/>
      <c r="AC103" s="606">
        <v>120</v>
      </c>
      <c r="AD103" s="607"/>
      <c r="AE103" s="263">
        <v>3600</v>
      </c>
      <c r="AF103" s="264"/>
      <c r="AG103" s="263">
        <v>1197</v>
      </c>
      <c r="AH103" s="264"/>
      <c r="AI103" s="263">
        <v>597</v>
      </c>
      <c r="AJ103" s="264"/>
      <c r="AK103" s="263">
        <v>312</v>
      </c>
      <c r="AL103" s="264"/>
      <c r="AM103" s="263">
        <v>288</v>
      </c>
      <c r="AN103" s="264">
        <v>2403</v>
      </c>
      <c r="AO103" s="204">
        <v>2184</v>
      </c>
      <c r="AP103" s="294">
        <v>22.5</v>
      </c>
      <c r="AQ103" s="295"/>
      <c r="AR103" s="295"/>
      <c r="AS103" s="296"/>
      <c r="AT103" s="294">
        <v>25</v>
      </c>
      <c r="AU103" s="295"/>
      <c r="AV103" s="295"/>
      <c r="AW103" s="296"/>
      <c r="AX103" s="294">
        <v>19</v>
      </c>
      <c r="AY103" s="295"/>
      <c r="AZ103" s="295"/>
      <c r="BA103" s="296"/>
      <c r="BB103" s="564"/>
      <c r="BC103" s="565"/>
      <c r="BD103" s="565"/>
      <c r="BE103" s="566"/>
      <c r="BF103" s="253"/>
      <c r="BG103" s="253"/>
      <c r="BH103" s="253"/>
      <c r="BI103" s="253"/>
    </row>
    <row r="104" spans="1:61" s="22" customFormat="1" ht="25.5" customHeight="1" thickBot="1">
      <c r="A104" s="255"/>
      <c r="B104" s="255"/>
      <c r="C104" s="256"/>
      <c r="D104" s="286" t="s">
        <v>40</v>
      </c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8"/>
      <c r="AP104" s="294">
        <v>22.5</v>
      </c>
      <c r="AQ104" s="295"/>
      <c r="AR104" s="295"/>
      <c r="AS104" s="296"/>
      <c r="AT104" s="294">
        <v>25</v>
      </c>
      <c r="AU104" s="295"/>
      <c r="AV104" s="295"/>
      <c r="AW104" s="296"/>
      <c r="AX104" s="294">
        <v>19</v>
      </c>
      <c r="AY104" s="295"/>
      <c r="AZ104" s="295"/>
      <c r="BA104" s="296"/>
      <c r="BB104" s="564"/>
      <c r="BC104" s="565"/>
      <c r="BD104" s="565"/>
      <c r="BE104" s="566"/>
      <c r="BF104" s="253"/>
      <c r="BG104" s="253"/>
      <c r="BH104" s="253"/>
      <c r="BI104" s="253"/>
    </row>
    <row r="105" spans="1:61" s="22" customFormat="1" ht="25.5" customHeight="1" thickBot="1">
      <c r="A105" s="255"/>
      <c r="B105" s="255"/>
      <c r="C105" s="256"/>
      <c r="D105" s="378" t="s">
        <v>41</v>
      </c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  <c r="AB105" s="379"/>
      <c r="AC105" s="379"/>
      <c r="AD105" s="379"/>
      <c r="AE105" s="379"/>
      <c r="AF105" s="379"/>
      <c r="AG105" s="379"/>
      <c r="AH105" s="379"/>
      <c r="AI105" s="379"/>
      <c r="AJ105" s="379"/>
      <c r="AK105" s="379"/>
      <c r="AL105" s="379"/>
      <c r="AM105" s="379"/>
      <c r="AN105" s="379"/>
      <c r="AO105" s="380"/>
      <c r="AP105" s="564">
        <v>3</v>
      </c>
      <c r="AQ105" s="565"/>
      <c r="AR105" s="565"/>
      <c r="AS105" s="566"/>
      <c r="AT105" s="564">
        <v>4</v>
      </c>
      <c r="AU105" s="565"/>
      <c r="AV105" s="565"/>
      <c r="AW105" s="566"/>
      <c r="AX105" s="594">
        <v>3</v>
      </c>
      <c r="AY105" s="565"/>
      <c r="AZ105" s="565"/>
      <c r="BA105" s="595"/>
      <c r="BB105" s="564"/>
      <c r="BC105" s="565"/>
      <c r="BD105" s="565"/>
      <c r="BE105" s="566"/>
      <c r="BF105" s="253"/>
      <c r="BG105" s="253"/>
      <c r="BH105" s="253"/>
      <c r="BI105" s="253"/>
    </row>
    <row r="106" spans="1:61" s="22" customFormat="1" ht="25.5" customHeight="1" thickBot="1">
      <c r="A106" s="255"/>
      <c r="B106" s="255"/>
      <c r="C106" s="256"/>
      <c r="D106" s="378" t="s">
        <v>42</v>
      </c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  <c r="AB106" s="379"/>
      <c r="AC106" s="379"/>
      <c r="AD106" s="379"/>
      <c r="AE106" s="379"/>
      <c r="AF106" s="379"/>
      <c r="AG106" s="379"/>
      <c r="AH106" s="379"/>
      <c r="AI106" s="379"/>
      <c r="AJ106" s="379"/>
      <c r="AK106" s="379"/>
      <c r="AL106" s="379"/>
      <c r="AM106" s="379"/>
      <c r="AN106" s="379"/>
      <c r="AO106" s="380"/>
      <c r="AP106" s="564">
        <v>4</v>
      </c>
      <c r="AQ106" s="565"/>
      <c r="AR106" s="565"/>
      <c r="AS106" s="566"/>
      <c r="AT106" s="564">
        <v>4</v>
      </c>
      <c r="AU106" s="565"/>
      <c r="AV106" s="565"/>
      <c r="AW106" s="566"/>
      <c r="AX106" s="594">
        <v>4</v>
      </c>
      <c r="AY106" s="565"/>
      <c r="AZ106" s="565"/>
      <c r="BA106" s="595"/>
      <c r="BB106" s="564">
        <v>1</v>
      </c>
      <c r="BC106" s="565"/>
      <c r="BD106" s="565"/>
      <c r="BE106" s="566"/>
      <c r="BF106" s="253"/>
      <c r="BG106" s="253"/>
      <c r="BH106" s="253"/>
      <c r="BI106" s="253"/>
    </row>
    <row r="107" spans="1:61" s="22" customFormat="1" ht="25.5" customHeight="1" thickBot="1">
      <c r="A107" s="255"/>
      <c r="B107" s="255"/>
      <c r="C107" s="256"/>
      <c r="D107" s="596" t="s">
        <v>43</v>
      </c>
      <c r="E107" s="597"/>
      <c r="F107" s="597"/>
      <c r="G107" s="597"/>
      <c r="H107" s="597"/>
      <c r="I107" s="597"/>
      <c r="J107" s="597"/>
      <c r="K107" s="597"/>
      <c r="L107" s="597"/>
      <c r="M107" s="597"/>
      <c r="N107" s="597"/>
      <c r="O107" s="597"/>
      <c r="P107" s="597"/>
      <c r="Q107" s="597"/>
      <c r="R107" s="597"/>
      <c r="S107" s="597"/>
      <c r="T107" s="597"/>
      <c r="U107" s="597"/>
      <c r="V107" s="597"/>
      <c r="W107" s="597"/>
      <c r="X107" s="597"/>
      <c r="Y107" s="597"/>
      <c r="Z107" s="597"/>
      <c r="AA107" s="597"/>
      <c r="AB107" s="597"/>
      <c r="AC107" s="597"/>
      <c r="AD107" s="597"/>
      <c r="AE107" s="597"/>
      <c r="AF107" s="597"/>
      <c r="AG107" s="597"/>
      <c r="AH107" s="597"/>
      <c r="AI107" s="597"/>
      <c r="AJ107" s="597"/>
      <c r="AK107" s="597"/>
      <c r="AL107" s="597"/>
      <c r="AM107" s="597"/>
      <c r="AN107" s="597"/>
      <c r="AO107" s="598"/>
      <c r="AP107" s="564"/>
      <c r="AQ107" s="565"/>
      <c r="AR107" s="565"/>
      <c r="AS107" s="566"/>
      <c r="AT107" s="564"/>
      <c r="AU107" s="565"/>
      <c r="AV107" s="565"/>
      <c r="AW107" s="566"/>
      <c r="AX107" s="594"/>
      <c r="AY107" s="565"/>
      <c r="AZ107" s="565"/>
      <c r="BA107" s="595"/>
      <c r="BB107" s="564"/>
      <c r="BC107" s="565"/>
      <c r="BD107" s="565"/>
      <c r="BE107" s="566"/>
      <c r="BF107" s="253"/>
      <c r="BG107" s="253"/>
      <c r="BH107" s="253"/>
      <c r="BI107" s="253"/>
    </row>
    <row r="108" spans="1:61" s="22" customFormat="1" ht="25.5" customHeight="1" thickBot="1">
      <c r="A108" s="255"/>
      <c r="B108" s="255"/>
      <c r="C108" s="256"/>
      <c r="D108" s="596" t="s">
        <v>44</v>
      </c>
      <c r="E108" s="597"/>
      <c r="F108" s="597"/>
      <c r="G108" s="597"/>
      <c r="H108" s="597"/>
      <c r="I108" s="597"/>
      <c r="J108" s="597"/>
      <c r="K108" s="597"/>
      <c r="L108" s="597"/>
      <c r="M108" s="597"/>
      <c r="N108" s="597"/>
      <c r="O108" s="597"/>
      <c r="P108" s="597"/>
      <c r="Q108" s="597"/>
      <c r="R108" s="597"/>
      <c r="S108" s="597"/>
      <c r="T108" s="597"/>
      <c r="U108" s="597"/>
      <c r="V108" s="597"/>
      <c r="W108" s="597"/>
      <c r="X108" s="597"/>
      <c r="Y108" s="597"/>
      <c r="Z108" s="597"/>
      <c r="AA108" s="597"/>
      <c r="AB108" s="597"/>
      <c r="AC108" s="597"/>
      <c r="AD108" s="597"/>
      <c r="AE108" s="597"/>
      <c r="AF108" s="597"/>
      <c r="AG108" s="597"/>
      <c r="AH108" s="597"/>
      <c r="AI108" s="597"/>
      <c r="AJ108" s="597"/>
      <c r="AK108" s="597"/>
      <c r="AL108" s="597"/>
      <c r="AM108" s="597"/>
      <c r="AN108" s="597"/>
      <c r="AO108" s="598"/>
      <c r="AP108" s="564">
        <v>1</v>
      </c>
      <c r="AQ108" s="565"/>
      <c r="AR108" s="565"/>
      <c r="AS108" s="566"/>
      <c r="AT108" s="564">
        <v>1</v>
      </c>
      <c r="AU108" s="565"/>
      <c r="AV108" s="565"/>
      <c r="AW108" s="566"/>
      <c r="AX108" s="594"/>
      <c r="AY108" s="565"/>
      <c r="AZ108" s="565"/>
      <c r="BA108" s="595"/>
      <c r="BB108" s="564"/>
      <c r="BC108" s="565"/>
      <c r="BD108" s="565"/>
      <c r="BE108" s="566"/>
      <c r="BF108" s="253"/>
      <c r="BG108" s="253"/>
      <c r="BH108" s="253"/>
      <c r="BI108" s="253"/>
    </row>
    <row r="109" spans="3:61" s="22" customFormat="1" ht="25.5" customHeight="1" thickBot="1">
      <c r="C109" s="107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217"/>
      <c r="AO109" s="217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06"/>
      <c r="BG109" s="106"/>
      <c r="BH109" s="106"/>
      <c r="BI109" s="106"/>
    </row>
    <row r="110" spans="3:61" s="22" customFormat="1" ht="25.5" customHeight="1" thickBot="1">
      <c r="C110" s="107"/>
      <c r="D110" s="608"/>
      <c r="E110" s="609"/>
      <c r="F110" s="610"/>
      <c r="G110" s="611" t="s">
        <v>96</v>
      </c>
      <c r="H110" s="611"/>
      <c r="I110" s="611"/>
      <c r="J110" s="611"/>
      <c r="K110" s="611"/>
      <c r="L110" s="611"/>
      <c r="M110" s="611"/>
      <c r="N110" s="611"/>
      <c r="O110" s="611"/>
      <c r="P110" s="611"/>
      <c r="Q110" s="611"/>
      <c r="R110" s="611"/>
      <c r="S110" s="611"/>
      <c r="T110" s="612"/>
      <c r="U110" s="613"/>
      <c r="V110" s="614"/>
      <c r="W110" s="615">
        <v>10</v>
      </c>
      <c r="X110" s="616"/>
      <c r="Y110" s="613"/>
      <c r="Z110" s="614"/>
      <c r="AA110" s="613"/>
      <c r="AB110" s="614"/>
      <c r="AC110" s="613">
        <v>1</v>
      </c>
      <c r="AD110" s="614"/>
      <c r="AE110" s="613">
        <v>30</v>
      </c>
      <c r="AF110" s="614"/>
      <c r="AG110" s="613">
        <v>18</v>
      </c>
      <c r="AH110" s="614"/>
      <c r="AI110" s="613">
        <v>10</v>
      </c>
      <c r="AJ110" s="614"/>
      <c r="AK110" s="613">
        <v>8</v>
      </c>
      <c r="AL110" s="614"/>
      <c r="AM110" s="200"/>
      <c r="AN110" s="613">
        <v>12</v>
      </c>
      <c r="AO110" s="614"/>
      <c r="AP110" s="617"/>
      <c r="AQ110" s="618"/>
      <c r="AR110" s="618"/>
      <c r="AS110" s="618"/>
      <c r="AT110" s="617"/>
      <c r="AU110" s="618"/>
      <c r="AV110" s="618"/>
      <c r="AW110" s="619"/>
      <c r="AX110" s="618"/>
      <c r="AY110" s="618"/>
      <c r="AZ110" s="618"/>
      <c r="BA110" s="618"/>
      <c r="BB110" s="617"/>
      <c r="BC110" s="618"/>
      <c r="BD110" s="618"/>
      <c r="BE110" s="619"/>
      <c r="BF110" s="106"/>
      <c r="BG110" s="106"/>
      <c r="BH110" s="106"/>
      <c r="BI110" s="106"/>
    </row>
    <row r="111" spans="3:61" s="22" customFormat="1" ht="25.5" customHeight="1">
      <c r="C111" s="107"/>
      <c r="D111" s="181"/>
      <c r="E111" s="107"/>
      <c r="F111" s="181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0"/>
      <c r="V111" s="180"/>
      <c r="W111" s="183"/>
      <c r="X111" s="183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06"/>
      <c r="BG111" s="106"/>
      <c r="BH111" s="106"/>
      <c r="BI111" s="106"/>
    </row>
    <row r="112" spans="5:57" s="22" customFormat="1" ht="25.5" customHeight="1">
      <c r="E112" s="170"/>
      <c r="G112" s="289" t="s">
        <v>115</v>
      </c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89"/>
      <c r="AL112" s="289"/>
      <c r="AM112" s="289"/>
      <c r="AN112" s="289"/>
      <c r="AO112" s="289"/>
      <c r="AP112" s="289"/>
      <c r="AQ112" s="289"/>
      <c r="AR112" s="289"/>
      <c r="AS112" s="289"/>
      <c r="AT112" s="289"/>
      <c r="AU112" s="289"/>
      <c r="AV112" s="289"/>
      <c r="AW112" s="289"/>
      <c r="AX112" s="289"/>
      <c r="AY112" s="289"/>
      <c r="AZ112" s="289"/>
      <c r="BA112" s="289"/>
      <c r="BB112" s="289"/>
      <c r="BC112" s="289"/>
      <c r="BD112" s="289"/>
      <c r="BE112" s="289"/>
    </row>
    <row r="113" spans="4:61" s="22" customFormat="1" ht="24" customHeight="1">
      <c r="D113" s="24"/>
      <c r="E113" s="25"/>
      <c r="F113" s="25"/>
      <c r="G113" s="28" t="s">
        <v>203</v>
      </c>
      <c r="H113" s="28"/>
      <c r="I113" s="28"/>
      <c r="J113" s="28"/>
      <c r="K113" s="28"/>
      <c r="L113" s="28"/>
      <c r="M113" s="28"/>
      <c r="N113" s="28"/>
      <c r="O113" s="28"/>
      <c r="P113" s="29"/>
      <c r="Q113" s="29"/>
      <c r="R113" s="29"/>
      <c r="S113" s="30"/>
      <c r="T113" s="31"/>
      <c r="U113" s="31"/>
      <c r="V113" s="32"/>
      <c r="W113" s="33" t="s">
        <v>45</v>
      </c>
      <c r="X113" s="363"/>
      <c r="Y113" s="363"/>
      <c r="Z113" s="363"/>
      <c r="AA113" s="363"/>
      <c r="AB113" s="363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108"/>
      <c r="BG113" s="108"/>
      <c r="BH113" s="108"/>
      <c r="BI113" s="108"/>
    </row>
    <row r="114" spans="4:61" s="22" customFormat="1" ht="18" customHeight="1">
      <c r="D114" s="24"/>
      <c r="E114" s="25"/>
      <c r="F114" s="25"/>
      <c r="G114" s="38"/>
      <c r="H114" s="39"/>
      <c r="I114" s="40"/>
      <c r="J114" s="41"/>
      <c r="K114" s="41"/>
      <c r="L114" s="40"/>
      <c r="M114" s="42"/>
      <c r="N114" s="42"/>
      <c r="O114" s="42"/>
      <c r="P114" s="43"/>
      <c r="Q114" s="265" t="s">
        <v>46</v>
      </c>
      <c r="R114" s="265"/>
      <c r="S114" s="265"/>
      <c r="T114" s="265"/>
      <c r="U114" s="44"/>
      <c r="V114" s="45"/>
      <c r="W114" s="45"/>
      <c r="X114" s="42"/>
      <c r="Y114" s="42"/>
      <c r="Z114" s="46" t="s">
        <v>47</v>
      </c>
      <c r="AA114" s="47"/>
      <c r="AB114" s="42"/>
      <c r="AD114" s="35"/>
      <c r="AE114" s="36"/>
      <c r="AF114" s="283" t="s">
        <v>116</v>
      </c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9"/>
      <c r="AU114" s="29"/>
      <c r="AV114" s="29"/>
      <c r="AW114" s="29"/>
      <c r="AX114" s="30"/>
      <c r="AY114" s="33" t="s">
        <v>45</v>
      </c>
      <c r="AZ114" s="268" t="s">
        <v>129</v>
      </c>
      <c r="BA114" s="268"/>
      <c r="BB114" s="268"/>
      <c r="BC114" s="268"/>
      <c r="BD114" s="268"/>
      <c r="BE114" s="268"/>
      <c r="BF114" s="26"/>
      <c r="BG114" s="26"/>
      <c r="BH114" s="26"/>
      <c r="BI114" s="26"/>
    </row>
    <row r="115" spans="4:61" s="22" customFormat="1" ht="18" customHeight="1">
      <c r="D115" s="24"/>
      <c r="E115" s="25"/>
      <c r="F115" s="25"/>
      <c r="AD115" s="48"/>
      <c r="AE115" s="48"/>
      <c r="AF115" s="48"/>
      <c r="AG115" s="48"/>
      <c r="AH115" s="48"/>
      <c r="AI115" s="48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290" t="s">
        <v>46</v>
      </c>
      <c r="AW115" s="290"/>
      <c r="AX115" s="290"/>
      <c r="AY115" s="45"/>
      <c r="AZ115" s="44"/>
      <c r="BA115" s="46" t="s">
        <v>47</v>
      </c>
      <c r="BB115" s="47"/>
      <c r="BC115" s="42"/>
      <c r="BD115" s="42"/>
      <c r="BE115" s="45"/>
      <c r="BF115" s="37"/>
      <c r="BG115" s="37"/>
      <c r="BH115" s="37"/>
      <c r="BI115" s="37"/>
    </row>
    <row r="116" spans="4:61" s="22" customFormat="1" ht="18" customHeight="1">
      <c r="D116" s="24"/>
      <c r="E116" s="25"/>
      <c r="F116" s="25"/>
      <c r="AD116" s="48"/>
      <c r="AE116" s="48"/>
      <c r="AF116" s="48"/>
      <c r="AG116" s="48"/>
      <c r="AH116" s="48"/>
      <c r="AI116" s="48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5"/>
      <c r="AZ116" s="44"/>
      <c r="BA116" s="46"/>
      <c r="BB116" s="46"/>
      <c r="BC116" s="42"/>
      <c r="BD116" s="42"/>
      <c r="BE116" s="45"/>
      <c r="BF116" s="37"/>
      <c r="BG116" s="37"/>
      <c r="BH116" s="37"/>
      <c r="BI116" s="37"/>
    </row>
    <row r="117" spans="4:61" s="22" customFormat="1" ht="18" customHeight="1">
      <c r="D117" s="24"/>
      <c r="E117" s="25"/>
      <c r="F117" s="25"/>
      <c r="G117" s="28" t="s">
        <v>152</v>
      </c>
      <c r="H117" s="28"/>
      <c r="I117" s="28"/>
      <c r="J117" s="28"/>
      <c r="K117" s="28"/>
      <c r="L117" s="28"/>
      <c r="M117" s="28"/>
      <c r="N117" s="28"/>
      <c r="O117" s="28"/>
      <c r="P117" s="29"/>
      <c r="Q117" s="29"/>
      <c r="R117" s="29"/>
      <c r="S117" s="30"/>
      <c r="T117" s="31"/>
      <c r="U117" s="31"/>
      <c r="V117" s="32"/>
      <c r="W117" s="33" t="s">
        <v>45</v>
      </c>
      <c r="X117" s="363" t="s">
        <v>128</v>
      </c>
      <c r="Y117" s="363"/>
      <c r="Z117" s="363"/>
      <c r="AA117" s="363"/>
      <c r="AB117" s="363"/>
      <c r="AC117" s="34"/>
      <c r="AD117" s="48"/>
      <c r="AE117" s="48"/>
      <c r="AF117" s="48"/>
      <c r="AG117" s="48"/>
      <c r="AH117" s="48"/>
      <c r="AI117" s="48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5"/>
      <c r="AZ117" s="44"/>
      <c r="BA117" s="46"/>
      <c r="BB117" s="46"/>
      <c r="BC117" s="42"/>
      <c r="BD117" s="42"/>
      <c r="BE117" s="45"/>
      <c r="BF117" s="37"/>
      <c r="BG117" s="37"/>
      <c r="BH117" s="37"/>
      <c r="BI117" s="37"/>
    </row>
    <row r="118" spans="4:61" s="22" customFormat="1" ht="18" customHeight="1">
      <c r="D118" s="24"/>
      <c r="E118" s="25"/>
      <c r="F118" s="25"/>
      <c r="G118" s="38"/>
      <c r="H118" s="39"/>
      <c r="I118" s="40"/>
      <c r="J118" s="41"/>
      <c r="K118" s="41"/>
      <c r="L118" s="40"/>
      <c r="M118" s="42"/>
      <c r="N118" s="42"/>
      <c r="O118" s="42"/>
      <c r="P118" s="43"/>
      <c r="Q118" s="265" t="s">
        <v>46</v>
      </c>
      <c r="R118" s="265"/>
      <c r="S118" s="265"/>
      <c r="T118" s="265"/>
      <c r="U118" s="44"/>
      <c r="V118" s="45"/>
      <c r="W118" s="45"/>
      <c r="X118" s="42"/>
      <c r="Y118" s="42"/>
      <c r="Z118" s="46" t="s">
        <v>47</v>
      </c>
      <c r="AA118" s="47"/>
      <c r="AB118" s="42"/>
      <c r="AC118" s="48"/>
      <c r="AD118" s="48"/>
      <c r="AE118" s="48"/>
      <c r="AF118" s="48"/>
      <c r="AG118" s="48"/>
      <c r="AH118" s="48"/>
      <c r="AI118" s="48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5"/>
      <c r="AZ118" s="44"/>
      <c r="BA118" s="46"/>
      <c r="BB118" s="46"/>
      <c r="BC118" s="42"/>
      <c r="BD118" s="42"/>
      <c r="BE118" s="45"/>
      <c r="BF118" s="37"/>
      <c r="BG118" s="37"/>
      <c r="BH118" s="37"/>
      <c r="BI118" s="37"/>
    </row>
    <row r="119" spans="4:61" s="22" customFormat="1" ht="18" customHeight="1">
      <c r="D119" s="24"/>
      <c r="E119" s="25"/>
      <c r="F119" s="25"/>
      <c r="G119" s="28" t="s">
        <v>153</v>
      </c>
      <c r="H119" s="28"/>
      <c r="I119" s="28"/>
      <c r="J119" s="28"/>
      <c r="K119" s="28"/>
      <c r="L119" s="28"/>
      <c r="M119" s="28"/>
      <c r="N119" s="28"/>
      <c r="O119" s="28"/>
      <c r="P119" s="29"/>
      <c r="Q119" s="29"/>
      <c r="R119" s="29"/>
      <c r="S119" s="30"/>
      <c r="T119" s="31"/>
      <c r="U119" s="31"/>
      <c r="V119" s="32"/>
      <c r="W119" s="33" t="s">
        <v>45</v>
      </c>
      <c r="X119" s="363" t="s">
        <v>155</v>
      </c>
      <c r="Y119" s="363"/>
      <c r="Z119" s="363"/>
      <c r="AA119" s="363"/>
      <c r="AB119" s="363"/>
      <c r="AC119" s="34"/>
      <c r="AD119" s="48"/>
      <c r="AE119" s="48"/>
      <c r="AF119" s="48"/>
      <c r="AG119" s="48"/>
      <c r="AH119" s="48"/>
      <c r="AI119" s="48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5"/>
      <c r="AZ119" s="44"/>
      <c r="BA119" s="46"/>
      <c r="BB119" s="46"/>
      <c r="BC119" s="42"/>
      <c r="BD119" s="42"/>
      <c r="BE119" s="45"/>
      <c r="BF119" s="37"/>
      <c r="BG119" s="37"/>
      <c r="BH119" s="37"/>
      <c r="BI119" s="37"/>
    </row>
    <row r="120" spans="4:61" s="22" customFormat="1" ht="18" customHeight="1">
      <c r="D120" s="24"/>
      <c r="E120" s="25"/>
      <c r="F120" s="25"/>
      <c r="G120" s="38"/>
      <c r="H120" s="39"/>
      <c r="I120" s="40"/>
      <c r="J120" s="41"/>
      <c r="K120" s="41"/>
      <c r="L120" s="40"/>
      <c r="M120" s="42"/>
      <c r="N120" s="42"/>
      <c r="O120" s="42"/>
      <c r="P120" s="43"/>
      <c r="Q120" s="265" t="s">
        <v>46</v>
      </c>
      <c r="R120" s="266"/>
      <c r="S120" s="266"/>
      <c r="T120" s="266"/>
      <c r="U120" s="266"/>
      <c r="V120" s="266"/>
      <c r="W120" s="45"/>
      <c r="X120" s="42"/>
      <c r="Y120" s="42"/>
      <c r="Z120" s="46" t="s">
        <v>47</v>
      </c>
      <c r="AA120" s="47"/>
      <c r="AB120" s="42"/>
      <c r="AC120" s="48"/>
      <c r="AD120" s="48"/>
      <c r="AE120" s="48"/>
      <c r="AF120" s="48"/>
      <c r="AG120" s="48"/>
      <c r="AH120" s="48"/>
      <c r="AI120" s="48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5"/>
      <c r="AZ120" s="44"/>
      <c r="BA120" s="46"/>
      <c r="BB120" s="46"/>
      <c r="BC120" s="42"/>
      <c r="BD120" s="42"/>
      <c r="BE120" s="45"/>
      <c r="BF120" s="37"/>
      <c r="BG120" s="37"/>
      <c r="BH120" s="37"/>
      <c r="BI120" s="37"/>
    </row>
    <row r="121" spans="4:61" s="22" customFormat="1" ht="18" customHeight="1">
      <c r="D121" s="24"/>
      <c r="E121" s="25"/>
      <c r="F121" s="25"/>
      <c r="G121" s="28" t="s">
        <v>154</v>
      </c>
      <c r="H121" s="28"/>
      <c r="I121" s="28"/>
      <c r="J121" s="28"/>
      <c r="K121" s="28"/>
      <c r="L121" s="28"/>
      <c r="M121" s="28"/>
      <c r="N121" s="28"/>
      <c r="O121" s="28"/>
      <c r="P121" s="29"/>
      <c r="Q121" s="29"/>
      <c r="R121" s="29"/>
      <c r="S121" s="30"/>
      <c r="T121" s="31"/>
      <c r="U121" s="31"/>
      <c r="V121" s="32"/>
      <c r="W121" s="33" t="s">
        <v>45</v>
      </c>
      <c r="X121" s="268" t="s">
        <v>156</v>
      </c>
      <c r="Y121" s="269"/>
      <c r="Z121" s="269"/>
      <c r="AA121" s="269"/>
      <c r="AB121" s="269"/>
      <c r="AC121" s="269"/>
      <c r="AD121" s="48"/>
      <c r="AE121" s="48"/>
      <c r="AF121" s="48"/>
      <c r="AG121" s="48"/>
      <c r="AH121" s="48"/>
      <c r="AI121" s="48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5"/>
      <c r="AZ121" s="44"/>
      <c r="BA121" s="46"/>
      <c r="BB121" s="46"/>
      <c r="BC121" s="42"/>
      <c r="BD121" s="42"/>
      <c r="BE121" s="45"/>
      <c r="BF121" s="37"/>
      <c r="BG121" s="37"/>
      <c r="BH121" s="37"/>
      <c r="BI121" s="37"/>
    </row>
    <row r="122" spans="4:61" s="22" customFormat="1" ht="18" customHeight="1">
      <c r="D122" s="24"/>
      <c r="E122" s="25"/>
      <c r="F122" s="25"/>
      <c r="G122" s="38"/>
      <c r="H122" s="39"/>
      <c r="I122" s="40"/>
      <c r="J122" s="41"/>
      <c r="K122" s="41"/>
      <c r="L122" s="40"/>
      <c r="M122" s="42"/>
      <c r="N122" s="42"/>
      <c r="O122" s="42"/>
      <c r="P122" s="43"/>
      <c r="Q122" s="265" t="s">
        <v>46</v>
      </c>
      <c r="R122" s="266"/>
      <c r="S122" s="266"/>
      <c r="T122" s="266"/>
      <c r="U122" s="266"/>
      <c r="V122" s="266"/>
      <c r="W122" s="45"/>
      <c r="X122" s="42"/>
      <c r="Y122" s="42"/>
      <c r="Z122" s="46" t="s">
        <v>47</v>
      </c>
      <c r="AA122" s="47"/>
      <c r="AB122" s="42"/>
      <c r="AC122" s="48"/>
      <c r="AD122" s="48"/>
      <c r="AE122" s="48"/>
      <c r="AF122" s="48"/>
      <c r="AG122" s="48"/>
      <c r="AH122" s="48"/>
      <c r="AI122" s="48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5"/>
      <c r="AZ122" s="44"/>
      <c r="BA122" s="46"/>
      <c r="BB122" s="46"/>
      <c r="BC122" s="42"/>
      <c r="BD122" s="42"/>
      <c r="BE122" s="45"/>
      <c r="BF122" s="37"/>
      <c r="BG122" s="37"/>
      <c r="BH122" s="37"/>
      <c r="BI122" s="37"/>
    </row>
    <row r="123" spans="4:61" s="22" customFormat="1" ht="18" customHeight="1">
      <c r="D123" s="24"/>
      <c r="E123" s="25"/>
      <c r="F123" s="25"/>
      <c r="G123" s="38"/>
      <c r="H123" s="39"/>
      <c r="I123" s="40"/>
      <c r="J123" s="41"/>
      <c r="K123" s="41"/>
      <c r="L123" s="40"/>
      <c r="M123" s="42"/>
      <c r="N123" s="42"/>
      <c r="O123" s="42"/>
      <c r="P123" s="43"/>
      <c r="Q123" s="218"/>
      <c r="R123" s="218"/>
      <c r="S123" s="218"/>
      <c r="T123" s="218"/>
      <c r="U123" s="44"/>
      <c r="V123" s="45"/>
      <c r="W123" s="45"/>
      <c r="X123" s="42"/>
      <c r="Y123" s="42"/>
      <c r="Z123" s="46"/>
      <c r="AA123" s="46"/>
      <c r="AB123" s="42"/>
      <c r="AC123" s="48"/>
      <c r="AD123" s="48"/>
      <c r="AE123" s="48"/>
      <c r="AF123" s="48"/>
      <c r="AG123" s="48"/>
      <c r="AH123" s="48"/>
      <c r="AI123" s="48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5"/>
      <c r="AZ123" s="44"/>
      <c r="BA123" s="46"/>
      <c r="BB123" s="46"/>
      <c r="BC123" s="42"/>
      <c r="BD123" s="42"/>
      <c r="BE123" s="45"/>
      <c r="BF123" s="37"/>
      <c r="BG123" s="37"/>
      <c r="BH123" s="37"/>
      <c r="BI123" s="37"/>
    </row>
    <row r="124" spans="3:61" s="173" customFormat="1" ht="30.75" customHeight="1">
      <c r="C124" s="173" t="s">
        <v>108</v>
      </c>
      <c r="D124" s="374" t="s">
        <v>107</v>
      </c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  <c r="AB124" s="374"/>
      <c r="AC124" s="374"/>
      <c r="AD124" s="374"/>
      <c r="AE124" s="175"/>
      <c r="AF124" s="175"/>
      <c r="AG124" s="175"/>
      <c r="AH124" s="175"/>
      <c r="AI124" s="175"/>
      <c r="AJ124" s="175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369"/>
      <c r="AY124" s="369"/>
      <c r="AZ124" s="369"/>
      <c r="BA124" s="174"/>
      <c r="BB124" s="174"/>
      <c r="BC124" s="177"/>
      <c r="BD124" s="177"/>
      <c r="BE124" s="174"/>
      <c r="BF124" s="174"/>
      <c r="BG124" s="174"/>
      <c r="BH124" s="174"/>
      <c r="BI124" s="174"/>
    </row>
    <row r="125" spans="4:61" s="22" customFormat="1" ht="28.5" customHeight="1">
      <c r="D125" s="24"/>
      <c r="E125" s="25"/>
      <c r="F125" s="25"/>
      <c r="G125" s="25"/>
      <c r="H125" s="109"/>
      <c r="I125" s="109"/>
      <c r="J125" s="109"/>
      <c r="K125" s="109"/>
      <c r="L125" s="109"/>
      <c r="M125" s="109"/>
      <c r="N125" s="122"/>
      <c r="O125" s="109"/>
      <c r="P125" s="109"/>
      <c r="Q125" s="122"/>
      <c r="R125" s="109"/>
      <c r="S125" s="123"/>
      <c r="T125" s="124"/>
      <c r="U125" s="123"/>
      <c r="V125" s="125"/>
      <c r="W125" s="114"/>
      <c r="X125" s="114"/>
      <c r="Y125" s="126"/>
      <c r="Z125" s="123"/>
      <c r="AA125" s="124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6"/>
      <c r="AL125" s="129"/>
      <c r="AM125" s="129"/>
      <c r="AN125" s="129"/>
      <c r="AO125" s="130"/>
      <c r="AP125" s="131"/>
      <c r="AQ125" s="123"/>
      <c r="AR125" s="123"/>
      <c r="AS125" s="123"/>
      <c r="AT125" s="117"/>
      <c r="AU125" s="117"/>
      <c r="AV125" s="117"/>
      <c r="AW125" s="117"/>
      <c r="AX125" s="117"/>
      <c r="AY125" s="117"/>
      <c r="AZ125" s="123"/>
      <c r="BA125" s="123"/>
      <c r="BB125" s="122"/>
      <c r="BC125" s="123"/>
      <c r="BD125" s="124"/>
      <c r="BE125" s="123"/>
      <c r="BF125" s="123"/>
      <c r="BG125" s="123"/>
      <c r="BH125" s="123"/>
      <c r="BI125" s="128"/>
    </row>
    <row r="126" spans="4:61" s="22" customFormat="1" ht="25.5" customHeight="1">
      <c r="D126" s="132"/>
      <c r="E126" s="25"/>
      <c r="F126" s="25"/>
      <c r="G126" s="25"/>
      <c r="H126" s="25"/>
      <c r="I126" s="25"/>
      <c r="J126" s="25"/>
      <c r="K126" s="25"/>
      <c r="L126" s="109"/>
      <c r="M126" s="109"/>
      <c r="N126" s="109"/>
      <c r="O126" s="109"/>
      <c r="P126" s="110"/>
      <c r="Q126" s="111"/>
      <c r="R126" s="111"/>
      <c r="S126" s="111"/>
      <c r="T126" s="112"/>
      <c r="U126" s="112"/>
      <c r="V126" s="113"/>
      <c r="W126" s="114"/>
      <c r="X126" s="370"/>
      <c r="Y126" s="371"/>
      <c r="Z126" s="371"/>
      <c r="AA126" s="371"/>
      <c r="AB126" s="371"/>
      <c r="AC126" s="115"/>
      <c r="AD126" s="110"/>
      <c r="AE126" s="115"/>
      <c r="AF126" s="115"/>
      <c r="AG126" s="115"/>
      <c r="AH126" s="115"/>
      <c r="AI126" s="115"/>
      <c r="AJ126" s="115"/>
      <c r="AK126" s="116"/>
      <c r="AL126" s="132"/>
      <c r="AM126" s="132"/>
      <c r="AN126" s="132"/>
      <c r="AO126" s="132"/>
      <c r="AP126" s="132"/>
      <c r="AQ126" s="132"/>
      <c r="AR126" s="132"/>
      <c r="AS126" s="132"/>
      <c r="AT126" s="117"/>
      <c r="AU126" s="117"/>
      <c r="AV126" s="117"/>
      <c r="AW126" s="118"/>
      <c r="AX126" s="26"/>
      <c r="AY126" s="26"/>
      <c r="AZ126" s="120"/>
      <c r="BA126" s="119"/>
      <c r="BB126" s="121"/>
      <c r="BC126" s="26"/>
      <c r="BD126" s="119"/>
      <c r="BE126" s="121"/>
      <c r="BF126" s="49"/>
      <c r="BG126" s="133"/>
      <c r="BH126" s="121"/>
      <c r="BI126" s="49"/>
    </row>
    <row r="127" spans="4:61" s="22" customFormat="1" ht="19.5" customHeight="1">
      <c r="D127" s="134"/>
      <c r="E127" s="211"/>
      <c r="F127" s="109"/>
      <c r="G127" s="109"/>
      <c r="H127" s="109"/>
      <c r="I127" s="109"/>
      <c r="J127" s="109"/>
      <c r="K127" s="109"/>
      <c r="L127" s="109"/>
      <c r="M127" s="109"/>
      <c r="N127" s="122"/>
      <c r="O127" s="109"/>
      <c r="P127" s="109"/>
      <c r="Q127" s="122"/>
      <c r="R127" s="109"/>
      <c r="S127" s="136"/>
      <c r="T127" s="124"/>
      <c r="U127" s="123"/>
      <c r="V127" s="114"/>
      <c r="W127" s="114"/>
      <c r="X127" s="114"/>
      <c r="Y127" s="126"/>
      <c r="Z127" s="123"/>
      <c r="AA127" s="124"/>
      <c r="AB127" s="137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4"/>
      <c r="AM127" s="134"/>
      <c r="AN127" s="138"/>
      <c r="AO127" s="138"/>
      <c r="AP127" s="109"/>
      <c r="AQ127" s="123"/>
      <c r="AR127" s="123"/>
      <c r="AS127" s="123"/>
      <c r="AT127" s="117"/>
      <c r="AU127" s="373"/>
      <c r="AV127" s="373"/>
      <c r="AW127" s="373"/>
      <c r="AX127" s="373"/>
      <c r="AY127" s="122"/>
      <c r="AZ127" s="26"/>
      <c r="BA127" s="26"/>
      <c r="BB127" s="123"/>
      <c r="BC127" s="123"/>
      <c r="BD127" s="127"/>
      <c r="BE127" s="127"/>
      <c r="BF127" s="123"/>
      <c r="BG127" s="123"/>
      <c r="BH127" s="123"/>
      <c r="BI127" s="139"/>
    </row>
    <row r="128" s="22" customFormat="1" ht="18" customHeight="1">
      <c r="E128" s="170"/>
    </row>
    <row r="129" spans="1:61" s="19" customFormat="1" ht="16.5" customHeight="1">
      <c r="A129" s="23"/>
      <c r="B129" s="140"/>
      <c r="C129" s="141"/>
      <c r="D129" s="105"/>
      <c r="E129" s="21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Y129" s="143"/>
      <c r="AN129" s="366"/>
      <c r="AO129" s="366"/>
      <c r="AP129" s="366"/>
      <c r="AQ129" s="366"/>
      <c r="AR129" s="366"/>
      <c r="AS129" s="366"/>
      <c r="AT129" s="366"/>
      <c r="AU129" s="366"/>
      <c r="AV129" s="366"/>
      <c r="AW129" s="366"/>
      <c r="AX129" s="366"/>
      <c r="AY129" s="366"/>
      <c r="AZ129" s="366"/>
      <c r="BA129" s="366"/>
      <c r="BB129" s="366"/>
      <c r="BC129" s="366"/>
      <c r="BD129" s="366"/>
      <c r="BE129" s="366"/>
      <c r="BF129" s="366"/>
      <c r="BG129" s="366"/>
      <c r="BH129" s="366"/>
      <c r="BI129" s="366"/>
    </row>
    <row r="130" spans="1:61" s="19" customFormat="1" ht="15" customHeight="1">
      <c r="A130" s="23"/>
      <c r="B130" s="140"/>
      <c r="C130" s="145"/>
      <c r="D130" s="145"/>
      <c r="E130" s="145"/>
      <c r="F130" s="145"/>
      <c r="G130" s="145"/>
      <c r="H130" s="145"/>
      <c r="I130" s="145"/>
      <c r="J130" s="146"/>
      <c r="K130" s="146"/>
      <c r="L130" s="146"/>
      <c r="M130" s="146"/>
      <c r="N130" s="147"/>
      <c r="O130" s="67"/>
      <c r="P130" s="67"/>
      <c r="Q130" s="67"/>
      <c r="R130" s="56"/>
      <c r="S130" s="56"/>
      <c r="T130" s="148"/>
      <c r="Y130" s="143"/>
      <c r="AN130" s="144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</row>
    <row r="131" spans="1:60" s="19" customFormat="1" ht="16.5" customHeight="1">
      <c r="A131" s="23"/>
      <c r="B131" s="140"/>
      <c r="C131" s="145"/>
      <c r="D131" s="145"/>
      <c r="E131" s="145"/>
      <c r="F131" s="146"/>
      <c r="G131" s="146"/>
      <c r="H131" s="146"/>
      <c r="I131" s="146"/>
      <c r="J131" s="146"/>
      <c r="K131" s="146"/>
      <c r="L131" s="149"/>
      <c r="M131" s="146"/>
      <c r="N131" s="146"/>
      <c r="O131" s="149"/>
      <c r="P131" s="146"/>
      <c r="R131" s="143"/>
      <c r="S131" s="150"/>
      <c r="T131" s="15"/>
      <c r="U131" s="150"/>
      <c r="V131" s="367"/>
      <c r="W131" s="368"/>
      <c r="X131" s="368"/>
      <c r="Y131" s="368"/>
      <c r="Z131" s="368"/>
      <c r="AA131" s="151"/>
      <c r="AB131" s="147"/>
      <c r="AC131" s="151"/>
      <c r="AD131" s="151"/>
      <c r="AE131" s="151"/>
      <c r="AF131" s="151"/>
      <c r="AG131" s="151"/>
      <c r="AH131" s="151"/>
      <c r="AI131" s="152"/>
      <c r="AJ131" s="153"/>
      <c r="AK131" s="153"/>
      <c r="AL131" s="153"/>
      <c r="AM131" s="153"/>
      <c r="AN131" s="154"/>
      <c r="AR131" s="372"/>
      <c r="AS131" s="372"/>
      <c r="AT131" s="372"/>
      <c r="AU131" s="372"/>
      <c r="AV131" s="372"/>
      <c r="AW131" s="372"/>
      <c r="AX131" s="156"/>
      <c r="AY131" s="156"/>
      <c r="AZ131" s="157"/>
      <c r="BA131" s="157"/>
      <c r="BB131" s="158"/>
      <c r="BC131" s="159"/>
      <c r="BD131" s="159"/>
      <c r="BE131" s="159"/>
      <c r="BF131" s="159"/>
      <c r="BG131" s="160"/>
      <c r="BH131" s="161"/>
    </row>
    <row r="132" spans="1:60" s="19" customFormat="1" ht="16.5" customHeight="1">
      <c r="A132" s="23"/>
      <c r="B132" s="140"/>
      <c r="C132" s="145"/>
      <c r="D132" s="145"/>
      <c r="E132" s="145"/>
      <c r="F132" s="146"/>
      <c r="G132" s="146"/>
      <c r="H132" s="146"/>
      <c r="I132" s="146"/>
      <c r="J132" s="146"/>
      <c r="K132" s="146"/>
      <c r="L132" s="149"/>
      <c r="M132" s="146"/>
      <c r="N132" s="146"/>
      <c r="O132" s="149"/>
      <c r="P132" s="146"/>
      <c r="R132" s="143"/>
      <c r="S132" s="150"/>
      <c r="T132" s="15"/>
      <c r="U132" s="150"/>
      <c r="V132" s="150"/>
      <c r="W132" s="162"/>
      <c r="Y132" s="143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2"/>
      <c r="AJ132" s="153"/>
      <c r="AK132" s="153"/>
      <c r="AL132" s="153"/>
      <c r="AM132" s="153"/>
      <c r="AN132" s="154"/>
      <c r="AR132" s="372"/>
      <c r="AS132" s="372"/>
      <c r="AT132" s="372"/>
      <c r="AU132" s="372"/>
      <c r="AV132" s="372"/>
      <c r="AW132" s="372"/>
      <c r="AZ132" s="149"/>
      <c r="BB132" s="143"/>
      <c r="BG132" s="163"/>
      <c r="BH132" s="163"/>
    </row>
    <row r="133" spans="1:60" s="19" customFormat="1" ht="15" customHeight="1">
      <c r="A133" s="23"/>
      <c r="B133" s="140"/>
      <c r="C133" s="145"/>
      <c r="D133" s="145"/>
      <c r="E133" s="145"/>
      <c r="F133" s="145"/>
      <c r="G133" s="145"/>
      <c r="H133" s="145"/>
      <c r="I133" s="145"/>
      <c r="J133" s="146"/>
      <c r="K133" s="146"/>
      <c r="L133" s="146"/>
      <c r="M133" s="146"/>
      <c r="N133" s="147"/>
      <c r="O133" s="67"/>
      <c r="P133" s="67"/>
      <c r="Q133" s="67"/>
      <c r="R133" s="56"/>
      <c r="S133" s="56"/>
      <c r="T133" s="148"/>
      <c r="U133" s="150"/>
      <c r="V133" s="150"/>
      <c r="W133" s="162"/>
      <c r="Y133" s="143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2"/>
      <c r="AJ133" s="153"/>
      <c r="AK133" s="153"/>
      <c r="AL133" s="153"/>
      <c r="AM133" s="153"/>
      <c r="AN133" s="154"/>
      <c r="AR133" s="155"/>
      <c r="AS133" s="155"/>
      <c r="AT133" s="155"/>
      <c r="AU133" s="155"/>
      <c r="AV133" s="155"/>
      <c r="AW133" s="155"/>
      <c r="AZ133" s="149"/>
      <c r="BB133" s="143"/>
      <c r="BG133" s="163"/>
      <c r="BH133" s="163"/>
    </row>
    <row r="134" spans="1:60" s="19" customFormat="1" ht="16.5" customHeight="1">
      <c r="A134" s="23"/>
      <c r="B134" s="164"/>
      <c r="C134" s="145"/>
      <c r="D134" s="145"/>
      <c r="E134" s="145"/>
      <c r="F134" s="146"/>
      <c r="G134" s="146"/>
      <c r="H134" s="146"/>
      <c r="I134" s="146"/>
      <c r="J134" s="146"/>
      <c r="K134" s="146"/>
      <c r="L134" s="149"/>
      <c r="M134" s="146"/>
      <c r="N134" s="146"/>
      <c r="O134" s="149"/>
      <c r="P134" s="146"/>
      <c r="R134" s="143"/>
      <c r="T134" s="165"/>
      <c r="U134" s="150"/>
      <c r="V134" s="367"/>
      <c r="W134" s="368"/>
      <c r="X134" s="368"/>
      <c r="Y134" s="368"/>
      <c r="Z134" s="368"/>
      <c r="AA134" s="151"/>
      <c r="AB134" s="147"/>
      <c r="AC134" s="151"/>
      <c r="AD134" s="151"/>
      <c r="AE134" s="151"/>
      <c r="AF134" s="151"/>
      <c r="AG134" s="151"/>
      <c r="AH134" s="151"/>
      <c r="AI134" s="152"/>
      <c r="AJ134" s="153"/>
      <c r="AK134" s="153"/>
      <c r="AL134" s="153"/>
      <c r="AM134" s="153"/>
      <c r="AN134" s="154"/>
      <c r="AR134" s="164"/>
      <c r="AS134" s="145"/>
      <c r="AT134" s="145"/>
      <c r="AU134" s="145"/>
      <c r="AV134" s="145"/>
      <c r="AW134" s="145"/>
      <c r="BB134" s="158"/>
      <c r="BC134" s="159"/>
      <c r="BD134" s="159"/>
      <c r="BE134" s="14"/>
      <c r="BF134" s="159"/>
      <c r="BG134" s="160"/>
      <c r="BH134" s="161"/>
    </row>
    <row r="135" spans="1:60" s="19" customFormat="1" ht="15.75" customHeight="1">
      <c r="A135" s="23"/>
      <c r="B135" s="166"/>
      <c r="C135" s="167"/>
      <c r="D135" s="145"/>
      <c r="E135" s="145"/>
      <c r="F135" s="146"/>
      <c r="G135" s="146"/>
      <c r="H135" s="146"/>
      <c r="I135" s="146"/>
      <c r="J135" s="146"/>
      <c r="K135" s="146"/>
      <c r="L135" s="149"/>
      <c r="M135" s="146"/>
      <c r="N135" s="146"/>
      <c r="O135" s="149"/>
      <c r="P135" s="146"/>
      <c r="R135" s="143"/>
      <c r="T135" s="165"/>
      <c r="U135" s="150"/>
      <c r="V135" s="150"/>
      <c r="W135" s="162"/>
      <c r="Y135" s="143"/>
      <c r="Z135" s="168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6"/>
      <c r="AK135" s="167"/>
      <c r="AL135" s="146"/>
      <c r="AM135" s="146"/>
      <c r="AN135" s="146"/>
      <c r="AR135" s="22"/>
      <c r="AS135" s="169"/>
      <c r="AT135" s="22"/>
      <c r="AU135" s="22"/>
      <c r="AV135" s="54"/>
      <c r="AW135" s="22"/>
      <c r="AX135" s="22"/>
      <c r="AY135" s="22"/>
      <c r="AZ135" s="149"/>
      <c r="BA135" s="149"/>
      <c r="BB135" s="170"/>
      <c r="BG135" s="170"/>
      <c r="BH135" s="170"/>
    </row>
    <row r="136" spans="4:61" ht="15.75">
      <c r="D136" s="145"/>
      <c r="E136" s="145"/>
      <c r="F136" s="145"/>
      <c r="G136" s="145"/>
      <c r="H136" s="145"/>
      <c r="I136" s="145"/>
      <c r="J136" s="146"/>
      <c r="K136" s="146"/>
      <c r="L136" s="146"/>
      <c r="M136" s="146"/>
      <c r="N136" s="147"/>
      <c r="O136" s="67"/>
      <c r="P136" s="67"/>
      <c r="Q136" s="67"/>
      <c r="R136" s="56"/>
      <c r="S136" s="56"/>
      <c r="T136" s="148"/>
      <c r="U136" s="1"/>
      <c r="V136" s="1"/>
      <c r="W136" s="1"/>
      <c r="X136" s="1"/>
      <c r="AU136" s="22"/>
      <c r="AV136" s="171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</row>
    <row r="137" spans="4:61" ht="18">
      <c r="D137" s="146"/>
      <c r="E137" s="213"/>
      <c r="F137" s="146"/>
      <c r="G137" s="146"/>
      <c r="H137" s="146"/>
      <c r="I137" s="146"/>
      <c r="J137" s="146"/>
      <c r="K137" s="146"/>
      <c r="L137" s="149"/>
      <c r="M137" s="146"/>
      <c r="N137" s="146"/>
      <c r="O137" s="149"/>
      <c r="P137" s="146"/>
      <c r="Q137" s="172"/>
      <c r="R137" s="143"/>
      <c r="S137" s="19"/>
      <c r="T137" s="150"/>
      <c r="Y137" s="1"/>
      <c r="Z137" s="1"/>
      <c r="AA137" s="1"/>
      <c r="AB137" s="1"/>
      <c r="AC137" s="1"/>
      <c r="AD137" s="1"/>
      <c r="AO137" s="53"/>
      <c r="AV137" s="22"/>
      <c r="AW137" s="22"/>
      <c r="AX137" s="22"/>
      <c r="AY137" s="22"/>
      <c r="AZ137" s="22"/>
      <c r="BA137" s="22"/>
      <c r="BB137" s="22"/>
      <c r="BC137" s="22"/>
      <c r="BD137" s="22"/>
      <c r="BE137" s="54"/>
      <c r="BF137" s="22"/>
      <c r="BG137" s="22"/>
      <c r="BH137" s="22"/>
      <c r="BI137" s="22"/>
    </row>
    <row r="138" spans="13:60" ht="18">
      <c r="M138" s="1"/>
      <c r="N138" s="1"/>
      <c r="O138" s="1"/>
      <c r="P138" s="1"/>
      <c r="Q138" s="12"/>
      <c r="R138" s="12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V138" s="14"/>
      <c r="AY138" s="14"/>
      <c r="BB138" s="56"/>
      <c r="BE138" s="56"/>
      <c r="BF138" s="56"/>
      <c r="BG138" s="56"/>
      <c r="BH138" s="56"/>
    </row>
    <row r="139" spans="13:24" ht="12.75">
      <c r="M139" s="1"/>
      <c r="N139" s="1"/>
      <c r="U139" s="1"/>
      <c r="V139" s="1"/>
      <c r="W139" s="1"/>
      <c r="X139" s="1"/>
    </row>
    <row r="140" spans="15:50" ht="18">
      <c r="O140" s="1"/>
      <c r="P140" s="1"/>
      <c r="Q140" s="14"/>
      <c r="R140" s="14"/>
      <c r="S140" s="1"/>
      <c r="T140" s="1"/>
      <c r="AV140" s="53"/>
      <c r="AX140" s="12"/>
    </row>
    <row r="141" spans="13:57" ht="18">
      <c r="M141" s="53"/>
      <c r="N141" s="53"/>
      <c r="O141" s="1"/>
      <c r="P141" s="1"/>
      <c r="Q141" s="12"/>
      <c r="R141" s="12"/>
      <c r="S141" s="1"/>
      <c r="T141" s="1"/>
      <c r="AX141" s="12"/>
      <c r="BE141" s="12"/>
    </row>
    <row r="142" spans="13:14" ht="12.75">
      <c r="M142" s="1"/>
      <c r="N142" s="1"/>
    </row>
    <row r="144" spans="49:50" ht="12.75">
      <c r="AW144" s="12"/>
      <c r="AX144" s="12"/>
    </row>
  </sheetData>
  <sheetProtection/>
  <mergeCells count="903">
    <mergeCell ref="U97:V97"/>
    <mergeCell ref="AX83:BA83"/>
    <mergeCell ref="AX84:BA84"/>
    <mergeCell ref="AP81:AS81"/>
    <mergeCell ref="AP82:AS82"/>
    <mergeCell ref="AP83:AS83"/>
    <mergeCell ref="AP84:AS84"/>
    <mergeCell ref="U80:V80"/>
    <mergeCell ref="AT79:AW79"/>
    <mergeCell ref="AX79:BA79"/>
    <mergeCell ref="AT80:AW80"/>
    <mergeCell ref="AX80:BA80"/>
    <mergeCell ref="AX82:BA82"/>
    <mergeCell ref="Y82:Z82"/>
    <mergeCell ref="AA82:AB82"/>
    <mergeCell ref="Y81:Z81"/>
    <mergeCell ref="AA81:AB81"/>
    <mergeCell ref="Y83:Z83"/>
    <mergeCell ref="Y84:Z84"/>
    <mergeCell ref="AA84:AB84"/>
    <mergeCell ref="AK79:AL79"/>
    <mergeCell ref="AK80:AL80"/>
    <mergeCell ref="AK81:AL81"/>
    <mergeCell ref="Y79:Z79"/>
    <mergeCell ref="AA79:AB79"/>
    <mergeCell ref="Y80:Z80"/>
    <mergeCell ref="AA80:AB80"/>
    <mergeCell ref="AP108:AS108"/>
    <mergeCell ref="AT108:AW108"/>
    <mergeCell ref="AX108:BA108"/>
    <mergeCell ref="BB108:BE108"/>
    <mergeCell ref="D93:BE93"/>
    <mergeCell ref="AE103:AF103"/>
    <mergeCell ref="AG103:AH103"/>
    <mergeCell ref="AI103:AJ103"/>
    <mergeCell ref="AK103:AL103"/>
    <mergeCell ref="AM103:AN103"/>
    <mergeCell ref="D108:AO108"/>
    <mergeCell ref="D101:T101"/>
    <mergeCell ref="U101:V101"/>
    <mergeCell ref="D102:V102"/>
    <mergeCell ref="D103:T103"/>
    <mergeCell ref="U103:V103"/>
    <mergeCell ref="AK102:AL102"/>
    <mergeCell ref="AM102:AN102"/>
    <mergeCell ref="AG102:AH102"/>
    <mergeCell ref="AG101:AH101"/>
    <mergeCell ref="U96:V96"/>
    <mergeCell ref="AP97:AS97"/>
    <mergeCell ref="AX98:BA98"/>
    <mergeCell ref="AA100:AB100"/>
    <mergeCell ref="W95:X95"/>
    <mergeCell ref="Y95:Z95"/>
    <mergeCell ref="AA95:AB95"/>
    <mergeCell ref="AK95:AL95"/>
    <mergeCell ref="AI100:AJ100"/>
    <mergeCell ref="AK100:AL100"/>
    <mergeCell ref="BB106:BE106"/>
    <mergeCell ref="D107:AO107"/>
    <mergeCell ref="AP107:AS107"/>
    <mergeCell ref="AT107:AW107"/>
    <mergeCell ref="AX107:BA107"/>
    <mergeCell ref="BB107:BE107"/>
    <mergeCell ref="D106:AO106"/>
    <mergeCell ref="AP106:AS106"/>
    <mergeCell ref="AT106:AW106"/>
    <mergeCell ref="AX106:BA106"/>
    <mergeCell ref="BB104:BE104"/>
    <mergeCell ref="D105:AO105"/>
    <mergeCell ref="AP105:AS105"/>
    <mergeCell ref="AT105:AW105"/>
    <mergeCell ref="AX105:BA105"/>
    <mergeCell ref="BB105:BE105"/>
    <mergeCell ref="D104:AO104"/>
    <mergeCell ref="AP104:AS104"/>
    <mergeCell ref="AT104:AW104"/>
    <mergeCell ref="AX104:BA104"/>
    <mergeCell ref="AP103:AS103"/>
    <mergeCell ref="AT103:AW103"/>
    <mergeCell ref="AX103:BA103"/>
    <mergeCell ref="BB103:BE103"/>
    <mergeCell ref="W103:X103"/>
    <mergeCell ref="Y103:Z103"/>
    <mergeCell ref="AA103:AB103"/>
    <mergeCell ref="AC103:AD103"/>
    <mergeCell ref="AT102:AW102"/>
    <mergeCell ref="AX102:BA102"/>
    <mergeCell ref="AX101:BA101"/>
    <mergeCell ref="BB101:BE101"/>
    <mergeCell ref="W102:X102"/>
    <mergeCell ref="Y102:Z102"/>
    <mergeCell ref="AA102:AB102"/>
    <mergeCell ref="AC102:AD102"/>
    <mergeCell ref="AE102:AF102"/>
    <mergeCell ref="BB102:BE102"/>
    <mergeCell ref="W101:X101"/>
    <mergeCell ref="Y101:Z101"/>
    <mergeCell ref="AA101:AB101"/>
    <mergeCell ref="AC101:AD101"/>
    <mergeCell ref="AE101:AF101"/>
    <mergeCell ref="AP102:AS102"/>
    <mergeCell ref="AI102:AJ102"/>
    <mergeCell ref="AT100:AW100"/>
    <mergeCell ref="AI101:AJ101"/>
    <mergeCell ref="AK101:AL101"/>
    <mergeCell ref="AM101:AN101"/>
    <mergeCell ref="AP101:AS101"/>
    <mergeCell ref="AT101:AW101"/>
    <mergeCell ref="D100:F100"/>
    <mergeCell ref="G100:T100"/>
    <mergeCell ref="U100:V100"/>
    <mergeCell ref="W100:X100"/>
    <mergeCell ref="AC100:AD100"/>
    <mergeCell ref="AG98:AH98"/>
    <mergeCell ref="AE99:AF99"/>
    <mergeCell ref="AG99:AH99"/>
    <mergeCell ref="AE100:AF100"/>
    <mergeCell ref="AG100:AH100"/>
    <mergeCell ref="AI98:AJ98"/>
    <mergeCell ref="AT98:AW98"/>
    <mergeCell ref="D99:F99"/>
    <mergeCell ref="G99:T99"/>
    <mergeCell ref="U99:V99"/>
    <mergeCell ref="W99:X99"/>
    <mergeCell ref="AC99:AD99"/>
    <mergeCell ref="AI99:AJ99"/>
    <mergeCell ref="AK99:AL99"/>
    <mergeCell ref="AT99:AW99"/>
    <mergeCell ref="AG97:AH97"/>
    <mergeCell ref="AI97:AJ97"/>
    <mergeCell ref="D98:F98"/>
    <mergeCell ref="G98:T98"/>
    <mergeCell ref="U98:V98"/>
    <mergeCell ref="W98:X98"/>
    <mergeCell ref="AC98:AD98"/>
    <mergeCell ref="AE98:AF98"/>
    <mergeCell ref="D97:F97"/>
    <mergeCell ref="G97:T97"/>
    <mergeCell ref="W97:X97"/>
    <mergeCell ref="AC97:AD97"/>
    <mergeCell ref="AE97:AF97"/>
    <mergeCell ref="AI95:AJ95"/>
    <mergeCell ref="AP95:AS95"/>
    <mergeCell ref="D96:F96"/>
    <mergeCell ref="G96:T96"/>
    <mergeCell ref="AC96:AD96"/>
    <mergeCell ref="AE96:AF96"/>
    <mergeCell ref="AG96:AH96"/>
    <mergeCell ref="AI96:AJ96"/>
    <mergeCell ref="AP96:AS96"/>
    <mergeCell ref="AP94:AS94"/>
    <mergeCell ref="AT94:AW94"/>
    <mergeCell ref="AX94:BA94"/>
    <mergeCell ref="BB94:BE94"/>
    <mergeCell ref="AN95:AO95"/>
    <mergeCell ref="AT95:AW95"/>
    <mergeCell ref="AX95:BA95"/>
    <mergeCell ref="BB95:BE95"/>
    <mergeCell ref="D95:F95"/>
    <mergeCell ref="G95:T95"/>
    <mergeCell ref="U95:V95"/>
    <mergeCell ref="AC95:AD95"/>
    <mergeCell ref="AE95:AF95"/>
    <mergeCell ref="AG95:AH95"/>
    <mergeCell ref="AC94:AD94"/>
    <mergeCell ref="AE94:AF94"/>
    <mergeCell ref="AG94:AH94"/>
    <mergeCell ref="AI94:AJ94"/>
    <mergeCell ref="AK94:AL94"/>
    <mergeCell ref="AN94:AO94"/>
    <mergeCell ref="D94:F94"/>
    <mergeCell ref="G94:T94"/>
    <mergeCell ref="U94:V94"/>
    <mergeCell ref="W94:X94"/>
    <mergeCell ref="Y94:Z94"/>
    <mergeCell ref="AA94:AB94"/>
    <mergeCell ref="D91:AO91"/>
    <mergeCell ref="AP91:AS91"/>
    <mergeCell ref="AT91:AW91"/>
    <mergeCell ref="AX91:BA91"/>
    <mergeCell ref="BB91:BE91"/>
    <mergeCell ref="D92:AO92"/>
    <mergeCell ref="AP92:AS92"/>
    <mergeCell ref="AT92:AW92"/>
    <mergeCell ref="AX92:BA92"/>
    <mergeCell ref="BB92:BE92"/>
    <mergeCell ref="D89:AO89"/>
    <mergeCell ref="AP89:AS89"/>
    <mergeCell ref="AT89:AW89"/>
    <mergeCell ref="AX89:BA89"/>
    <mergeCell ref="BB89:BE89"/>
    <mergeCell ref="D90:AO90"/>
    <mergeCell ref="AP90:AS90"/>
    <mergeCell ref="AT90:AW90"/>
    <mergeCell ref="AX90:BA90"/>
    <mergeCell ref="BB90:BE90"/>
    <mergeCell ref="BB87:BE87"/>
    <mergeCell ref="D88:AO88"/>
    <mergeCell ref="AP88:AS88"/>
    <mergeCell ref="AT88:AW88"/>
    <mergeCell ref="AX88:BA88"/>
    <mergeCell ref="BB88:BE88"/>
    <mergeCell ref="AI87:AJ87"/>
    <mergeCell ref="AK87:AL87"/>
    <mergeCell ref="AM87:AN87"/>
    <mergeCell ref="AP87:AS87"/>
    <mergeCell ref="AT87:AW87"/>
    <mergeCell ref="AX87:BA87"/>
    <mergeCell ref="AX86:BA86"/>
    <mergeCell ref="BB86:BE86"/>
    <mergeCell ref="D87:T87"/>
    <mergeCell ref="U87:V87"/>
    <mergeCell ref="W87:X87"/>
    <mergeCell ref="Y87:Z87"/>
    <mergeCell ref="AA87:AB87"/>
    <mergeCell ref="AC87:AD87"/>
    <mergeCell ref="AE87:AF87"/>
    <mergeCell ref="AG87:AH87"/>
    <mergeCell ref="AG86:AH86"/>
    <mergeCell ref="AI86:AJ86"/>
    <mergeCell ref="AK86:AL86"/>
    <mergeCell ref="AM86:AN86"/>
    <mergeCell ref="AP86:AS86"/>
    <mergeCell ref="AT86:AW86"/>
    <mergeCell ref="AP85:AS85"/>
    <mergeCell ref="AT85:AW85"/>
    <mergeCell ref="AX85:BA85"/>
    <mergeCell ref="BB85:BE85"/>
    <mergeCell ref="AI85:AJ85"/>
    <mergeCell ref="AK85:AL85"/>
    <mergeCell ref="AM85:AN85"/>
    <mergeCell ref="D86:V86"/>
    <mergeCell ref="W86:X86"/>
    <mergeCell ref="Y86:Z86"/>
    <mergeCell ref="AA86:AB86"/>
    <mergeCell ref="AC86:AD86"/>
    <mergeCell ref="AE86:AF86"/>
    <mergeCell ref="D85:T85"/>
    <mergeCell ref="U85:V85"/>
    <mergeCell ref="W85:X85"/>
    <mergeCell ref="Y85:Z85"/>
    <mergeCell ref="AA85:AB85"/>
    <mergeCell ref="AX57:BA57"/>
    <mergeCell ref="U57:V57"/>
    <mergeCell ref="W57:X57"/>
    <mergeCell ref="Y57:Z57"/>
    <mergeCell ref="AA57:AB57"/>
    <mergeCell ref="AC57:AD57"/>
    <mergeCell ref="X119:AB119"/>
    <mergeCell ref="D76:BE76"/>
    <mergeCell ref="D61:F61"/>
    <mergeCell ref="G61:T61"/>
    <mergeCell ref="U61:V61"/>
    <mergeCell ref="W61:X61"/>
    <mergeCell ref="Y61:Z61"/>
    <mergeCell ref="AA61:AB61"/>
    <mergeCell ref="AC61:AD61"/>
    <mergeCell ref="BB61:BE61"/>
    <mergeCell ref="AE57:AF57"/>
    <mergeCell ref="AK51:AL51"/>
    <mergeCell ref="AN51:AO51"/>
    <mergeCell ref="AP51:AS51"/>
    <mergeCell ref="AT51:AW51"/>
    <mergeCell ref="AG51:AH51"/>
    <mergeCell ref="AI51:AJ51"/>
    <mergeCell ref="AG57:AH57"/>
    <mergeCell ref="AI57:AJ57"/>
    <mergeCell ref="BB51:BE51"/>
    <mergeCell ref="BB50:BE50"/>
    <mergeCell ref="D51:T51"/>
    <mergeCell ref="U51:V51"/>
    <mergeCell ref="W51:X51"/>
    <mergeCell ref="Y51:Z51"/>
    <mergeCell ref="AA51:AB51"/>
    <mergeCell ref="AC51:AD51"/>
    <mergeCell ref="AE51:AF51"/>
    <mergeCell ref="AI50:AJ50"/>
    <mergeCell ref="AP50:AS50"/>
    <mergeCell ref="AT50:AW50"/>
    <mergeCell ref="AX50:BA50"/>
    <mergeCell ref="BB49:BE49"/>
    <mergeCell ref="AP49:AS49"/>
    <mergeCell ref="AT49:AW49"/>
    <mergeCell ref="AX49:BA49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49:AJ49"/>
    <mergeCell ref="AK49:AL49"/>
    <mergeCell ref="AN49:AO49"/>
    <mergeCell ref="AK50:AL50"/>
    <mergeCell ref="AN50:AO50"/>
    <mergeCell ref="BB48:BE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8:AJ48"/>
    <mergeCell ref="AK48:AL48"/>
    <mergeCell ref="AN48:AO48"/>
    <mergeCell ref="AP48:AS48"/>
    <mergeCell ref="AT48:AW48"/>
    <mergeCell ref="AX48:BA48"/>
    <mergeCell ref="BB47:BE47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7:AJ47"/>
    <mergeCell ref="AK47:AL47"/>
    <mergeCell ref="AN47:AO47"/>
    <mergeCell ref="AP47:AS47"/>
    <mergeCell ref="AT47:AW47"/>
    <mergeCell ref="AX47:BA47"/>
    <mergeCell ref="BB57:BE57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T46:AW46"/>
    <mergeCell ref="AX46:BA46"/>
    <mergeCell ref="AT53:AW53"/>
    <mergeCell ref="AX53:BA53"/>
    <mergeCell ref="AX54:BA54"/>
    <mergeCell ref="AT55:AW55"/>
    <mergeCell ref="AX51:BA51"/>
    <mergeCell ref="BB46:BE46"/>
    <mergeCell ref="AE61:AF61"/>
    <mergeCell ref="AG61:AH61"/>
    <mergeCell ref="AI61:AJ61"/>
    <mergeCell ref="AK61:AL61"/>
    <mergeCell ref="AE46:AF46"/>
    <mergeCell ref="AG46:AH46"/>
    <mergeCell ref="AK57:AL57"/>
    <mergeCell ref="AN57:AO57"/>
    <mergeCell ref="AP57:AS57"/>
    <mergeCell ref="AE60:AF60"/>
    <mergeCell ref="D55:F55"/>
    <mergeCell ref="AI46:AJ46"/>
    <mergeCell ref="AK46:AL46"/>
    <mergeCell ref="AN46:AO46"/>
    <mergeCell ref="AP46:AS46"/>
    <mergeCell ref="D46:F46"/>
    <mergeCell ref="G46:T46"/>
    <mergeCell ref="U46:V46"/>
    <mergeCell ref="W46:X46"/>
    <mergeCell ref="AP77:AS77"/>
    <mergeCell ref="D77:F77"/>
    <mergeCell ref="G77:T77"/>
    <mergeCell ref="U77:V77"/>
    <mergeCell ref="W77:X77"/>
    <mergeCell ref="Y77:Z77"/>
    <mergeCell ref="AA77:AB77"/>
    <mergeCell ref="AC77:AD77"/>
    <mergeCell ref="D78:F78"/>
    <mergeCell ref="G78:T78"/>
    <mergeCell ref="U78:V78"/>
    <mergeCell ref="W78:X78"/>
    <mergeCell ref="Y78:Z78"/>
    <mergeCell ref="AA78:AB78"/>
    <mergeCell ref="X117:AB117"/>
    <mergeCell ref="AZ114:BE114"/>
    <mergeCell ref="AN78:AO78"/>
    <mergeCell ref="AP78:AS78"/>
    <mergeCell ref="BB110:BE110"/>
    <mergeCell ref="AN110:AO110"/>
    <mergeCell ref="AC78:AD78"/>
    <mergeCell ref="AC85:AD85"/>
    <mergeCell ref="AE85:AF85"/>
    <mergeCell ref="AG85:AH85"/>
    <mergeCell ref="AG78:AH78"/>
    <mergeCell ref="AI78:AJ78"/>
    <mergeCell ref="AK78:AL78"/>
    <mergeCell ref="AT77:AW77"/>
    <mergeCell ref="AX77:BA77"/>
    <mergeCell ref="AE77:AF77"/>
    <mergeCell ref="AG77:AH77"/>
    <mergeCell ref="AI77:AJ77"/>
    <mergeCell ref="AK77:AL77"/>
    <mergeCell ref="AN77:AO77"/>
    <mergeCell ref="BM71:BP71"/>
    <mergeCell ref="AI53:AJ53"/>
    <mergeCell ref="AI54:AJ54"/>
    <mergeCell ref="AT60:AW60"/>
    <mergeCell ref="AX60:BA60"/>
    <mergeCell ref="AO28:AS29"/>
    <mergeCell ref="AT28:BB29"/>
    <mergeCell ref="BC28:BD29"/>
    <mergeCell ref="AN54:AO54"/>
    <mergeCell ref="AP44:AS44"/>
    <mergeCell ref="G53:T53"/>
    <mergeCell ref="AE53:AF53"/>
    <mergeCell ref="AG53:AH53"/>
    <mergeCell ref="AN53:AO53"/>
    <mergeCell ref="AT78:AW78"/>
    <mergeCell ref="G60:T60"/>
    <mergeCell ref="W70:X70"/>
    <mergeCell ref="Y70:Z70"/>
    <mergeCell ref="AA70:AB70"/>
    <mergeCell ref="AM70:AN70"/>
    <mergeCell ref="AT110:AW110"/>
    <mergeCell ref="AX110:BA110"/>
    <mergeCell ref="AT72:AW72"/>
    <mergeCell ref="AX72:BA72"/>
    <mergeCell ref="BB72:BE72"/>
    <mergeCell ref="BB75:BE75"/>
    <mergeCell ref="BB73:BE73"/>
    <mergeCell ref="AX75:BA75"/>
    <mergeCell ref="AX74:BA74"/>
    <mergeCell ref="BB77:BE77"/>
    <mergeCell ref="AE110:AF110"/>
    <mergeCell ref="AG110:AH110"/>
    <mergeCell ref="AI110:AJ110"/>
    <mergeCell ref="AK110:AL110"/>
    <mergeCell ref="AT75:AW75"/>
    <mergeCell ref="AE82:AF82"/>
    <mergeCell ref="AG82:AH82"/>
    <mergeCell ref="AI82:AJ82"/>
    <mergeCell ref="AK82:AL82"/>
    <mergeCell ref="AP110:AS110"/>
    <mergeCell ref="AC79:AD79"/>
    <mergeCell ref="D110:F110"/>
    <mergeCell ref="G110:T110"/>
    <mergeCell ref="U110:V110"/>
    <mergeCell ref="W110:X110"/>
    <mergeCell ref="Y110:Z110"/>
    <mergeCell ref="AA110:AB110"/>
    <mergeCell ref="D79:F79"/>
    <mergeCell ref="G79:T79"/>
    <mergeCell ref="AC110:AD110"/>
    <mergeCell ref="D60:F60"/>
    <mergeCell ref="AC67:AD67"/>
    <mergeCell ref="W66:X66"/>
    <mergeCell ref="U60:V60"/>
    <mergeCell ref="BB78:BE78"/>
    <mergeCell ref="AK70:AL70"/>
    <mergeCell ref="AC70:AD70"/>
    <mergeCell ref="AP72:AS72"/>
    <mergeCell ref="U70:V70"/>
    <mergeCell ref="AX78:BA78"/>
    <mergeCell ref="S6:AB6"/>
    <mergeCell ref="AH6:AT6"/>
    <mergeCell ref="AI40:AJ40"/>
    <mergeCell ref="AK40:AL40"/>
    <mergeCell ref="AC40:AD40"/>
    <mergeCell ref="AE40:AF40"/>
    <mergeCell ref="AP36:BE36"/>
    <mergeCell ref="BB39:BE39"/>
    <mergeCell ref="AT37:AW37"/>
    <mergeCell ref="AZ40:BA40"/>
    <mergeCell ref="U79:V79"/>
    <mergeCell ref="AE79:AF79"/>
    <mergeCell ref="AG79:AH79"/>
    <mergeCell ref="AI79:AJ79"/>
    <mergeCell ref="AT73:AW73"/>
    <mergeCell ref="AX73:BA73"/>
    <mergeCell ref="D75:AO75"/>
    <mergeCell ref="AP75:AS75"/>
    <mergeCell ref="D74:AO74"/>
    <mergeCell ref="AP79:AS79"/>
    <mergeCell ref="BB74:BE74"/>
    <mergeCell ref="AP74:AS74"/>
    <mergeCell ref="AT74:AW74"/>
    <mergeCell ref="AP69:AS69"/>
    <mergeCell ref="AT69:AW69"/>
    <mergeCell ref="AX69:BA69"/>
    <mergeCell ref="BB69:BE69"/>
    <mergeCell ref="AP73:AS73"/>
    <mergeCell ref="AX71:BA71"/>
    <mergeCell ref="BB71:BE71"/>
    <mergeCell ref="W69:X69"/>
    <mergeCell ref="BG43:BG56"/>
    <mergeCell ref="BF60:BF68"/>
    <mergeCell ref="AG70:AH70"/>
    <mergeCell ref="AI70:AJ70"/>
    <mergeCell ref="AK69:AL69"/>
    <mergeCell ref="AT67:AW67"/>
    <mergeCell ref="AT64:AW64"/>
    <mergeCell ref="AX64:BA64"/>
    <mergeCell ref="AA46:AB46"/>
    <mergeCell ref="D56:T56"/>
    <mergeCell ref="D59:BE59"/>
    <mergeCell ref="U56:V56"/>
    <mergeCell ref="D80:F80"/>
    <mergeCell ref="G80:T80"/>
    <mergeCell ref="W80:X80"/>
    <mergeCell ref="AC80:AD80"/>
    <mergeCell ref="AE80:AF80"/>
    <mergeCell ref="D69:V69"/>
    <mergeCell ref="AC69:AD69"/>
    <mergeCell ref="D53:F53"/>
    <mergeCell ref="D44:T44"/>
    <mergeCell ref="G55:T55"/>
    <mergeCell ref="Y35:Z39"/>
    <mergeCell ref="AA35:AB39"/>
    <mergeCell ref="AP38:BE38"/>
    <mergeCell ref="AR40:AS40"/>
    <mergeCell ref="AN40:AO40"/>
    <mergeCell ref="G40:T40"/>
    <mergeCell ref="U40:V40"/>
    <mergeCell ref="AX70:BA70"/>
    <mergeCell ref="AK44:AL44"/>
    <mergeCell ref="AK60:AL60"/>
    <mergeCell ref="AM36:AM39"/>
    <mergeCell ref="AT39:AW39"/>
    <mergeCell ref="AX35:BE35"/>
    <mergeCell ref="BB40:BC40"/>
    <mergeCell ref="AX39:BA39"/>
    <mergeCell ref="AN61:AO61"/>
    <mergeCell ref="AP61:AS61"/>
    <mergeCell ref="AX68:BA68"/>
    <mergeCell ref="BB68:BE68"/>
    <mergeCell ref="AG67:AH67"/>
    <mergeCell ref="AK68:AL68"/>
    <mergeCell ref="AI68:AJ68"/>
    <mergeCell ref="AI60:AJ60"/>
    <mergeCell ref="AT61:AW61"/>
    <mergeCell ref="AX61:BA61"/>
    <mergeCell ref="AT68:AW68"/>
    <mergeCell ref="AP70:AS70"/>
    <mergeCell ref="AP71:AS71"/>
    <mergeCell ref="AE69:AF69"/>
    <mergeCell ref="AE68:AF68"/>
    <mergeCell ref="AP80:AS80"/>
    <mergeCell ref="AG69:AH69"/>
    <mergeCell ref="AG80:AH80"/>
    <mergeCell ref="AI80:AJ80"/>
    <mergeCell ref="AE78:AF78"/>
    <mergeCell ref="BB70:BE70"/>
    <mergeCell ref="W68:X68"/>
    <mergeCell ref="Y68:Z68"/>
    <mergeCell ref="AE70:AF70"/>
    <mergeCell ref="AT70:AW70"/>
    <mergeCell ref="AA69:AB69"/>
    <mergeCell ref="AC68:AD68"/>
    <mergeCell ref="AM69:AN69"/>
    <mergeCell ref="Y69:Z69"/>
    <mergeCell ref="AI69:AJ69"/>
    <mergeCell ref="Q26:R27"/>
    <mergeCell ref="D31:E31"/>
    <mergeCell ref="J31:K31"/>
    <mergeCell ref="D33:F39"/>
    <mergeCell ref="O31:P31"/>
    <mergeCell ref="H31:I31"/>
    <mergeCell ref="G33:T39"/>
    <mergeCell ref="D28:E28"/>
    <mergeCell ref="H28:I28"/>
    <mergeCell ref="L31:N31"/>
    <mergeCell ref="U1:AR1"/>
    <mergeCell ref="AV4:BB4"/>
    <mergeCell ref="A2:BD2"/>
    <mergeCell ref="Y4:AN4"/>
    <mergeCell ref="C26:C27"/>
    <mergeCell ref="A25:R25"/>
    <mergeCell ref="W26:AB27"/>
    <mergeCell ref="J26:K27"/>
    <mergeCell ref="D26:E27"/>
    <mergeCell ref="F26:G27"/>
    <mergeCell ref="AN33:AO39"/>
    <mergeCell ref="AP39:AS39"/>
    <mergeCell ref="AT30:BB30"/>
    <mergeCell ref="AN30:AS30"/>
    <mergeCell ref="AX37:BA37"/>
    <mergeCell ref="A3:BB3"/>
    <mergeCell ref="H26:I27"/>
    <mergeCell ref="O26:P27"/>
    <mergeCell ref="Q28:R28"/>
    <mergeCell ref="L26:N27"/>
    <mergeCell ref="BB44:BE44"/>
    <mergeCell ref="AT44:AW44"/>
    <mergeCell ref="AP33:BE34"/>
    <mergeCell ref="AP35:AW35"/>
    <mergeCell ref="AP37:AS37"/>
    <mergeCell ref="BC30:BD30"/>
    <mergeCell ref="BB37:BE37"/>
    <mergeCell ref="D41:BE41"/>
    <mergeCell ref="AT40:AU40"/>
    <mergeCell ref="AX40:AY40"/>
    <mergeCell ref="C18:C19"/>
    <mergeCell ref="AB18:AE18"/>
    <mergeCell ref="D18:D19"/>
    <mergeCell ref="E18:H18"/>
    <mergeCell ref="I18:M18"/>
    <mergeCell ref="N18:R18"/>
    <mergeCell ref="W18:AA18"/>
    <mergeCell ref="S18:V18"/>
    <mergeCell ref="AU5:BB5"/>
    <mergeCell ref="U5:AB5"/>
    <mergeCell ref="AC13:AP13"/>
    <mergeCell ref="P5:T5"/>
    <mergeCell ref="P7:W7"/>
    <mergeCell ref="P9:X9"/>
    <mergeCell ref="X10:AT10"/>
    <mergeCell ref="AH5:AT5"/>
    <mergeCell ref="AU7:BA7"/>
    <mergeCell ref="AU9:BB9"/>
    <mergeCell ref="BF23:BH23"/>
    <mergeCell ref="Q15:AB15"/>
    <mergeCell ref="U25:AG25"/>
    <mergeCell ref="BA18:BE18"/>
    <mergeCell ref="W22:AG22"/>
    <mergeCell ref="AJ22:AW22"/>
    <mergeCell ref="AM18:AR18"/>
    <mergeCell ref="AM19:AN19"/>
    <mergeCell ref="AM20:AN20"/>
    <mergeCell ref="AM21:AN21"/>
    <mergeCell ref="AF26:AH27"/>
    <mergeCell ref="AF28:AH28"/>
    <mergeCell ref="AC28:AE28"/>
    <mergeCell ref="AT26:BB27"/>
    <mergeCell ref="AN26:AS27"/>
    <mergeCell ref="AC29:AE29"/>
    <mergeCell ref="X8:AT8"/>
    <mergeCell ref="X12:AT12"/>
    <mergeCell ref="A17:AV17"/>
    <mergeCell ref="L28:N28"/>
    <mergeCell ref="F28:G28"/>
    <mergeCell ref="AC26:AE27"/>
    <mergeCell ref="AN25:BD25"/>
    <mergeCell ref="BC26:BD27"/>
    <mergeCell ref="W28:AB28"/>
    <mergeCell ref="BC9:BI9"/>
    <mergeCell ref="AF29:AH29"/>
    <mergeCell ref="AC30:AE30"/>
    <mergeCell ref="AK43:AL43"/>
    <mergeCell ref="AA40:AB40"/>
    <mergeCell ref="AG40:AH40"/>
    <mergeCell ref="AI35:AM35"/>
    <mergeCell ref="AE34:AF39"/>
    <mergeCell ref="AE43:AF43"/>
    <mergeCell ref="A32:BI32"/>
    <mergeCell ref="U33:AB33"/>
    <mergeCell ref="AK36:AL39"/>
    <mergeCell ref="F29:G29"/>
    <mergeCell ref="F30:G30"/>
    <mergeCell ref="D30:E30"/>
    <mergeCell ref="F31:G31"/>
    <mergeCell ref="D40:F40"/>
    <mergeCell ref="O29:P29"/>
    <mergeCell ref="Y34:AB34"/>
    <mergeCell ref="W30:AB30"/>
    <mergeCell ref="AC33:AD39"/>
    <mergeCell ref="AX81:BA81"/>
    <mergeCell ref="D82:F82"/>
    <mergeCell ref="G82:T82"/>
    <mergeCell ref="U82:V82"/>
    <mergeCell ref="W82:X82"/>
    <mergeCell ref="AC82:AD82"/>
    <mergeCell ref="D81:F81"/>
    <mergeCell ref="W81:X81"/>
    <mergeCell ref="AC81:AD81"/>
    <mergeCell ref="AE81:AF81"/>
    <mergeCell ref="AG81:AH81"/>
    <mergeCell ref="AI81:AJ81"/>
    <mergeCell ref="AG68:AH68"/>
    <mergeCell ref="Y60:Z60"/>
    <mergeCell ref="G43:T43"/>
    <mergeCell ref="Q31:R31"/>
    <mergeCell ref="W40:X40"/>
    <mergeCell ref="AE33:AM33"/>
    <mergeCell ref="U34:V39"/>
    <mergeCell ref="D68:T68"/>
    <mergeCell ref="AI84:AJ84"/>
    <mergeCell ref="AT82:AW82"/>
    <mergeCell ref="AK84:AL84"/>
    <mergeCell ref="AT84:AW84"/>
    <mergeCell ref="AT83:AW83"/>
    <mergeCell ref="AN60:AO60"/>
    <mergeCell ref="AI83:AJ83"/>
    <mergeCell ref="AT81:AW81"/>
    <mergeCell ref="AT71:AW71"/>
    <mergeCell ref="AP68:AS68"/>
    <mergeCell ref="AE54:AF54"/>
    <mergeCell ref="Y46:Z46"/>
    <mergeCell ref="D83:F83"/>
    <mergeCell ref="G83:T83"/>
    <mergeCell ref="U83:V83"/>
    <mergeCell ref="W83:X83"/>
    <mergeCell ref="AA83:AB83"/>
    <mergeCell ref="AC83:AD83"/>
    <mergeCell ref="AA60:AB60"/>
    <mergeCell ref="G81:T81"/>
    <mergeCell ref="AC44:AD44"/>
    <mergeCell ref="U53:V53"/>
    <mergeCell ref="W53:X53"/>
    <mergeCell ref="Y53:Z53"/>
    <mergeCell ref="AG44:AH44"/>
    <mergeCell ref="AE44:AF44"/>
    <mergeCell ref="U44:V44"/>
    <mergeCell ref="AC53:AD53"/>
    <mergeCell ref="AC46:AD46"/>
    <mergeCell ref="D45:BE45"/>
    <mergeCell ref="V134:Z134"/>
    <mergeCell ref="D73:AO73"/>
    <mergeCell ref="D72:AO72"/>
    <mergeCell ref="AC55:AD55"/>
    <mergeCell ref="Y55:Z55"/>
    <mergeCell ref="AN55:AO55"/>
    <mergeCell ref="AI55:AJ55"/>
    <mergeCell ref="AE55:AF55"/>
    <mergeCell ref="AG55:AH55"/>
    <mergeCell ref="U55:V55"/>
    <mergeCell ref="BD40:BE40"/>
    <mergeCell ref="AX43:BA43"/>
    <mergeCell ref="AN129:BI129"/>
    <mergeCell ref="V131:Z131"/>
    <mergeCell ref="AX124:AZ124"/>
    <mergeCell ref="X126:AB126"/>
    <mergeCell ref="AR131:AW132"/>
    <mergeCell ref="AU127:AX127"/>
    <mergeCell ref="D124:AD124"/>
    <mergeCell ref="D57:T57"/>
    <mergeCell ref="AP40:AQ40"/>
    <mergeCell ref="AP43:AS43"/>
    <mergeCell ref="AT43:AW43"/>
    <mergeCell ref="AN43:AO43"/>
    <mergeCell ref="U43:V43"/>
    <mergeCell ref="AC43:AD43"/>
    <mergeCell ref="Y43:Z43"/>
    <mergeCell ref="AV40:AW40"/>
    <mergeCell ref="W43:X43"/>
    <mergeCell ref="AA43:AB43"/>
    <mergeCell ref="AM44:AN44"/>
    <mergeCell ref="AI44:AJ44"/>
    <mergeCell ref="X113:AB113"/>
    <mergeCell ref="Q114:T114"/>
    <mergeCell ref="BB43:BE43"/>
    <mergeCell ref="W54:X54"/>
    <mergeCell ref="Y54:Z54"/>
    <mergeCell ref="AA54:AB54"/>
    <mergeCell ref="W55:X55"/>
    <mergeCell ref="U54:V54"/>
    <mergeCell ref="BC11:BI11"/>
    <mergeCell ref="AV11:BB11"/>
    <mergeCell ref="AF18:AI18"/>
    <mergeCell ref="AC14:AP14"/>
    <mergeCell ref="BC12:BI12"/>
    <mergeCell ref="P11:AP11"/>
    <mergeCell ref="AS18:AV18"/>
    <mergeCell ref="AW18:AZ18"/>
    <mergeCell ref="AJ18:AL18"/>
    <mergeCell ref="Q13:AB13"/>
    <mergeCell ref="J28:K28"/>
    <mergeCell ref="D29:E29"/>
    <mergeCell ref="H29:I29"/>
    <mergeCell ref="J29:K29"/>
    <mergeCell ref="Q29:R29"/>
    <mergeCell ref="L29:N29"/>
    <mergeCell ref="O28:P28"/>
    <mergeCell ref="AF30:AH30"/>
    <mergeCell ref="AG43:AH43"/>
    <mergeCell ref="AG34:AM34"/>
    <mergeCell ref="Y40:Z40"/>
    <mergeCell ref="AI43:AJ43"/>
    <mergeCell ref="W34:X39"/>
    <mergeCell ref="AG35:AH39"/>
    <mergeCell ref="AI36:AJ39"/>
    <mergeCell ref="D42:BE42"/>
    <mergeCell ref="D43:F43"/>
    <mergeCell ref="G67:T67"/>
    <mergeCell ref="U67:V67"/>
    <mergeCell ref="D67:F67"/>
    <mergeCell ref="U68:V68"/>
    <mergeCell ref="AK83:AL83"/>
    <mergeCell ref="AI67:AJ67"/>
    <mergeCell ref="W67:X67"/>
    <mergeCell ref="U81:V81"/>
    <mergeCell ref="AE83:AF83"/>
    <mergeCell ref="AG83:AH83"/>
    <mergeCell ref="D84:F84"/>
    <mergeCell ref="D62:F62"/>
    <mergeCell ref="AC54:AD54"/>
    <mergeCell ref="W44:X44"/>
    <mergeCell ref="AG54:AH54"/>
    <mergeCell ref="BB54:BE54"/>
    <mergeCell ref="BB53:BE53"/>
    <mergeCell ref="AT54:AW54"/>
    <mergeCell ref="AA44:AB44"/>
    <mergeCell ref="AA53:AB53"/>
    <mergeCell ref="Y44:Z44"/>
    <mergeCell ref="BB55:BE55"/>
    <mergeCell ref="AK55:AL55"/>
    <mergeCell ref="AX44:BA44"/>
    <mergeCell ref="AP55:AS55"/>
    <mergeCell ref="AP53:AS53"/>
    <mergeCell ref="AK54:AL54"/>
    <mergeCell ref="AK53:AL53"/>
    <mergeCell ref="D52:BE52"/>
    <mergeCell ref="D54:F54"/>
    <mergeCell ref="G62:T62"/>
    <mergeCell ref="U62:V62"/>
    <mergeCell ref="G54:T54"/>
    <mergeCell ref="AX56:BA56"/>
    <mergeCell ref="AX55:BA55"/>
    <mergeCell ref="AP54:AS54"/>
    <mergeCell ref="W56:X56"/>
    <mergeCell ref="Y56:Z56"/>
    <mergeCell ref="AA56:AB56"/>
    <mergeCell ref="AA55:AB55"/>
    <mergeCell ref="AC56:AD56"/>
    <mergeCell ref="AE56:AF56"/>
    <mergeCell ref="AG56:AH56"/>
    <mergeCell ref="AN56:AO56"/>
    <mergeCell ref="AC60:AD60"/>
    <mergeCell ref="D58:BE58"/>
    <mergeCell ref="AT57:AW57"/>
    <mergeCell ref="AG60:AH60"/>
    <mergeCell ref="W60:X60"/>
    <mergeCell ref="BB60:BE60"/>
    <mergeCell ref="B5:N5"/>
    <mergeCell ref="B9:L9"/>
    <mergeCell ref="AP60:AS60"/>
    <mergeCell ref="AG62:AH62"/>
    <mergeCell ref="AI62:AJ62"/>
    <mergeCell ref="Q118:T118"/>
    <mergeCell ref="D71:AO71"/>
    <mergeCell ref="AK67:AL67"/>
    <mergeCell ref="G112:BE112"/>
    <mergeCell ref="AV115:AX115"/>
    <mergeCell ref="AC62:AD62"/>
    <mergeCell ref="AE62:AF62"/>
    <mergeCell ref="AF114:AS114"/>
    <mergeCell ref="AP62:AS62"/>
    <mergeCell ref="AA68:AB68"/>
    <mergeCell ref="AM68:AN68"/>
    <mergeCell ref="AE67:AF67"/>
    <mergeCell ref="AK65:AL65"/>
    <mergeCell ref="AP63:AS63"/>
    <mergeCell ref="AG66:AH66"/>
    <mergeCell ref="BC5:BI5"/>
    <mergeCell ref="X7:AT7"/>
    <mergeCell ref="BC7:BJ7"/>
    <mergeCell ref="Z9:AT9"/>
    <mergeCell ref="AC15:AP15"/>
    <mergeCell ref="AP56:AS56"/>
    <mergeCell ref="BB56:BE56"/>
    <mergeCell ref="AI56:AJ56"/>
    <mergeCell ref="AK56:AL56"/>
    <mergeCell ref="AT56:AW56"/>
    <mergeCell ref="AT66:AW66"/>
    <mergeCell ref="AT65:AW65"/>
    <mergeCell ref="AK66:AL66"/>
    <mergeCell ref="X121:AC121"/>
    <mergeCell ref="AC66:AD66"/>
    <mergeCell ref="AC65:AD65"/>
    <mergeCell ref="AC84:AD84"/>
    <mergeCell ref="AG65:AH65"/>
    <mergeCell ref="AE84:AF84"/>
    <mergeCell ref="AG84:AH84"/>
    <mergeCell ref="G65:T65"/>
    <mergeCell ref="Q122:V122"/>
    <mergeCell ref="Q120:V120"/>
    <mergeCell ref="G84:T84"/>
    <mergeCell ref="U84:V84"/>
    <mergeCell ref="W84:X84"/>
    <mergeCell ref="G66:T66"/>
    <mergeCell ref="U66:V66"/>
    <mergeCell ref="U65:V65"/>
    <mergeCell ref="D70:T70"/>
    <mergeCell ref="AE65:AF65"/>
    <mergeCell ref="W64:X64"/>
    <mergeCell ref="AC64:AD64"/>
    <mergeCell ref="AE64:AF64"/>
    <mergeCell ref="AA66:AB66"/>
    <mergeCell ref="W65:X65"/>
    <mergeCell ref="D64:F64"/>
    <mergeCell ref="U64:V64"/>
    <mergeCell ref="D66:F66"/>
    <mergeCell ref="D65:F65"/>
    <mergeCell ref="AG64:AH64"/>
    <mergeCell ref="AI66:AJ66"/>
    <mergeCell ref="AI65:AJ65"/>
    <mergeCell ref="AI64:AJ64"/>
    <mergeCell ref="G64:T64"/>
    <mergeCell ref="AE66:AF66"/>
    <mergeCell ref="D63:F63"/>
    <mergeCell ref="G63:T63"/>
    <mergeCell ref="AC63:AD63"/>
    <mergeCell ref="AE63:AF63"/>
    <mergeCell ref="AG63:AH63"/>
    <mergeCell ref="AI63:AJ63"/>
    <mergeCell ref="W63:X63"/>
  </mergeCells>
  <printOptions/>
  <pageMargins left="1.1023622047244095" right="0" top="0.2755905511811024" bottom="0" header="0" footer="0"/>
  <pageSetup fitToHeight="2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Sushko</cp:lastModifiedBy>
  <cp:lastPrinted>2017-03-15T08:09:29Z</cp:lastPrinted>
  <dcterms:created xsi:type="dcterms:W3CDTF">2015-04-27T13:59:12Z</dcterms:created>
  <dcterms:modified xsi:type="dcterms:W3CDTF">2018-07-02T10:03:17Z</dcterms:modified>
  <cp:category/>
  <cp:version/>
  <cp:contentType/>
  <cp:contentStatus/>
</cp:coreProperties>
</file>